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12240" windowHeight="8175"/>
  </bookViews>
  <sheets>
    <sheet name="R REGISTRO" sheetId="1" r:id="rId1"/>
    <sheet name="V REGISTRO" sheetId="4" r:id="rId2"/>
    <sheet name="R INMEDIATO" sheetId="6" r:id="rId3"/>
    <sheet name="V INMEDIATO" sheetId="7" r:id="rId4"/>
    <sheet name="R DIRECTO" sheetId="8" r:id="rId5"/>
    <sheet name="V DIRECTO" sheetId="9" r:id="rId6"/>
    <sheet name="R REGISTRO INDIRECTO" sheetId="10" r:id="rId7"/>
    <sheet name="V REGISTRO INDIRECTO" sheetId="11" r:id="rId8"/>
    <sheet name="R BASE MAS INDICE" sheetId="12" r:id="rId9"/>
    <sheet name="V BASE MAS INDICE" sheetId="13" r:id="rId10"/>
    <sheet name="R RELATIVA DE REGISTRO" sheetId="14" r:id="rId11"/>
    <sheet name="V RELATIVA DE REGISTROS" sheetId="16" r:id="rId12"/>
    <sheet name="R BASE RELATIVA MAS INDICE" sheetId="17" r:id="rId13"/>
    <sheet name="V BASE RELATIVA MAS INDICE" sheetId="18" r:id="rId14"/>
    <sheet name="R INDICE ESCALADO" sheetId="19" r:id="rId15"/>
    <sheet name="V INDICE ESCALADO" sheetId="20" r:id="rId16"/>
  </sheets>
  <calcPr calcId="124519"/>
</workbook>
</file>

<file path=xl/calcChain.xml><?xml version="1.0" encoding="utf-8"?>
<calcChain xmlns="http://schemas.openxmlformats.org/spreadsheetml/2006/main">
  <c r="C8" i="7"/>
  <c r="C7"/>
  <c r="G57" i="20"/>
  <c r="BB38"/>
  <c r="K43"/>
  <c r="K40"/>
  <c r="K37"/>
  <c r="BB44"/>
  <c r="BA43"/>
  <c r="BA44" s="1"/>
  <c r="BB41"/>
  <c r="BA40"/>
  <c r="AZ43" s="1"/>
  <c r="AZ44" s="1"/>
  <c r="K36"/>
  <c r="L36"/>
  <c r="M36"/>
  <c r="N36"/>
  <c r="P36"/>
  <c r="Q36"/>
  <c r="R36"/>
  <c r="S36"/>
  <c r="V36"/>
  <c r="CF28" s="1"/>
  <c r="W36"/>
  <c r="X36"/>
  <c r="Y36"/>
  <c r="AA36"/>
  <c r="AB36"/>
  <c r="AC36"/>
  <c r="AD36"/>
  <c r="AG36"/>
  <c r="AH36"/>
  <c r="AI36"/>
  <c r="AJ36"/>
  <c r="AL36"/>
  <c r="AM36"/>
  <c r="AN36"/>
  <c r="AO36"/>
  <c r="AR36"/>
  <c r="AS36"/>
  <c r="AT36"/>
  <c r="AU36"/>
  <c r="AW36"/>
  <c r="AX36"/>
  <c r="AY36"/>
  <c r="AZ36"/>
  <c r="CH86"/>
  <c r="CG86"/>
  <c r="CF86"/>
  <c r="CE86"/>
  <c r="CC86"/>
  <c r="CB86"/>
  <c r="CA86"/>
  <c r="BZ86"/>
  <c r="BX86"/>
  <c r="AS86"/>
  <c r="AH86"/>
  <c r="CH82"/>
  <c r="CG82"/>
  <c r="CF82"/>
  <c r="CE82"/>
  <c r="CC82"/>
  <c r="CB82"/>
  <c r="CA82"/>
  <c r="BZ82"/>
  <c r="AT81"/>
  <c r="AV82" s="1"/>
  <c r="AR81"/>
  <c r="AQ82" s="1"/>
  <c r="AI81"/>
  <c r="AK82" s="1"/>
  <c r="AG81"/>
  <c r="AF82" s="1"/>
  <c r="X81"/>
  <c r="Z82" s="1"/>
  <c r="V81"/>
  <c r="U82" s="1"/>
  <c r="M81"/>
  <c r="O82" s="1"/>
  <c r="K81"/>
  <c r="J82" s="1"/>
  <c r="CH80"/>
  <c r="CG80"/>
  <c r="CF80"/>
  <c r="CE80"/>
  <c r="CC80"/>
  <c r="CB80"/>
  <c r="CA80"/>
  <c r="BZ80"/>
  <c r="CH78"/>
  <c r="CG78"/>
  <c r="CF78"/>
  <c r="CE78"/>
  <c r="CC78"/>
  <c r="CB78"/>
  <c r="CA78"/>
  <c r="BZ78"/>
  <c r="CH76"/>
  <c r="CG76"/>
  <c r="CF76"/>
  <c r="CE76"/>
  <c r="CC76"/>
  <c r="CB76"/>
  <c r="CA76"/>
  <c r="BZ76"/>
  <c r="CX72"/>
  <c r="CW72"/>
  <c r="CT72"/>
  <c r="CS72"/>
  <c r="CP72"/>
  <c r="CH72"/>
  <c r="CG72"/>
  <c r="CF72"/>
  <c r="CE72"/>
  <c r="CC72"/>
  <c r="CB72"/>
  <c r="CA72"/>
  <c r="BZ72"/>
  <c r="S65"/>
  <c r="BK65" s="1"/>
  <c r="R65"/>
  <c r="BE65" s="1"/>
  <c r="P65"/>
  <c r="AZ65" s="1"/>
  <c r="O65"/>
  <c r="AT65" s="1"/>
  <c r="M65"/>
  <c r="AO65" s="1"/>
  <c r="L65"/>
  <c r="AI65" s="1"/>
  <c r="J65"/>
  <c r="AD65" s="1"/>
  <c r="I65"/>
  <c r="X65" s="1"/>
  <c r="E57"/>
  <c r="S49"/>
  <c r="BI49" s="1"/>
  <c r="R49"/>
  <c r="BE49" s="1"/>
  <c r="P49"/>
  <c r="AX49" s="1"/>
  <c r="O49"/>
  <c r="AT49" s="1"/>
  <c r="M49"/>
  <c r="AM49" s="1"/>
  <c r="L49"/>
  <c r="AI49" s="1"/>
  <c r="J49"/>
  <c r="AB49" s="1"/>
  <c r="I49"/>
  <c r="X49" s="1"/>
  <c r="G49"/>
  <c r="AU32"/>
  <c r="S48" s="1"/>
  <c r="BW86" s="1"/>
  <c r="AS32"/>
  <c r="R48" s="1"/>
  <c r="BV86" s="1"/>
  <c r="AJ32"/>
  <c r="P48" s="1"/>
  <c r="BT86" s="1"/>
  <c r="AH32"/>
  <c r="O48" s="1"/>
  <c r="BS86" s="1"/>
  <c r="Y32"/>
  <c r="M48" s="1"/>
  <c r="BQ86" s="1"/>
  <c r="W32"/>
  <c r="L48" s="1"/>
  <c r="BP86" s="1"/>
  <c r="N32"/>
  <c r="J48" s="1"/>
  <c r="BN86" s="1"/>
  <c r="L32"/>
  <c r="I48" s="1"/>
  <c r="BM86" s="1"/>
  <c r="CE28"/>
  <c r="CD28"/>
  <c r="CC28"/>
  <c r="AW22"/>
  <c r="AW24" s="1"/>
  <c r="AV22"/>
  <c r="AV24" s="1"/>
  <c r="AU22"/>
  <c r="AU25" s="1"/>
  <c r="AT25" s="1"/>
  <c r="BF3" s="1"/>
  <c r="AT22"/>
  <c r="AT26" s="1"/>
  <c r="AT27" s="1"/>
  <c r="AT29" s="1"/>
  <c r="AR22"/>
  <c r="AR26" s="1"/>
  <c r="AS27" s="1"/>
  <c r="AS29" s="1"/>
  <c r="AQ22"/>
  <c r="AQ26" s="1"/>
  <c r="AR27" s="1"/>
  <c r="AR29" s="1"/>
  <c r="AP22"/>
  <c r="AP26" s="1"/>
  <c r="AQ27" s="1"/>
  <c r="AQ29" s="1"/>
  <c r="AO22"/>
  <c r="AO26" s="1"/>
  <c r="AO27" s="1"/>
  <c r="AO29" s="1"/>
  <c r="AL22"/>
  <c r="AL26" s="1"/>
  <c r="AN27" s="1"/>
  <c r="AN29" s="1"/>
  <c r="AK22"/>
  <c r="AK26" s="1"/>
  <c r="AM27" s="1"/>
  <c r="AM29" s="1"/>
  <c r="AJ22"/>
  <c r="AJ26" s="1"/>
  <c r="AL27" s="1"/>
  <c r="AL29" s="1"/>
  <c r="AI22"/>
  <c r="AI26" s="1"/>
  <c r="AI27" s="1"/>
  <c r="AI29" s="1"/>
  <c r="AG22"/>
  <c r="AG26" s="1"/>
  <c r="AH27" s="1"/>
  <c r="AH29" s="1"/>
  <c r="AF22"/>
  <c r="AF26" s="1"/>
  <c r="AG27" s="1"/>
  <c r="AG29" s="1"/>
  <c r="AE22"/>
  <c r="AE26" s="1"/>
  <c r="AF27" s="1"/>
  <c r="AF29" s="1"/>
  <c r="AD22"/>
  <c r="AD26" s="1"/>
  <c r="AD27" s="1"/>
  <c r="AD28" s="1"/>
  <c r="BL4" s="1"/>
  <c r="AW18"/>
  <c r="BA37" s="1"/>
  <c r="AV18"/>
  <c r="AZ37" s="1"/>
  <c r="AU18"/>
  <c r="AY37" s="1"/>
  <c r="AT18"/>
  <c r="AW37" s="1"/>
  <c r="AR18"/>
  <c r="AV37" s="1"/>
  <c r="AQ18"/>
  <c r="AU37" s="1"/>
  <c r="AP18"/>
  <c r="AT37" s="1"/>
  <c r="AO18"/>
  <c r="AQ37" s="1"/>
  <c r="AL18"/>
  <c r="AP37" s="1"/>
  <c r="AK18"/>
  <c r="AO37" s="1"/>
  <c r="AJ18"/>
  <c r="AN37" s="1"/>
  <c r="AI18"/>
  <c r="AL37" s="1"/>
  <c r="AG18"/>
  <c r="AK37" s="1"/>
  <c r="AF18"/>
  <c r="AJ37" s="1"/>
  <c r="AE18"/>
  <c r="AI37" s="1"/>
  <c r="AD18"/>
  <c r="AF37" s="1"/>
  <c r="AA18"/>
  <c r="AE37" s="1"/>
  <c r="Z18"/>
  <c r="AD37" s="1"/>
  <c r="Y18"/>
  <c r="AC37" s="1"/>
  <c r="X18"/>
  <c r="AA37" s="1"/>
  <c r="V18"/>
  <c r="Z37" s="1"/>
  <c r="U18"/>
  <c r="Y37" s="1"/>
  <c r="T18"/>
  <c r="X37" s="1"/>
  <c r="S18"/>
  <c r="U37" s="1"/>
  <c r="P18"/>
  <c r="T37" s="1"/>
  <c r="O18"/>
  <c r="S37" s="1"/>
  <c r="N18"/>
  <c r="R37" s="1"/>
  <c r="M18"/>
  <c r="P37" s="1"/>
  <c r="K18"/>
  <c r="O37" s="1"/>
  <c r="J18"/>
  <c r="N37" s="1"/>
  <c r="I18"/>
  <c r="M37" s="1"/>
  <c r="M38" s="1"/>
  <c r="H18"/>
  <c r="BX17"/>
  <c r="BW17"/>
  <c r="BV17"/>
  <c r="BU17"/>
  <c r="BS17"/>
  <c r="BR17"/>
  <c r="BQ17"/>
  <c r="BP17"/>
  <c r="BM17"/>
  <c r="BL17"/>
  <c r="BK17"/>
  <c r="BJ17"/>
  <c r="BH17"/>
  <c r="BG17"/>
  <c r="BF17"/>
  <c r="BE17"/>
  <c r="BX14"/>
  <c r="AX33" s="1"/>
  <c r="BK48" s="1"/>
  <c r="BW14"/>
  <c r="AW33" s="1"/>
  <c r="BJ48" s="1"/>
  <c r="BV14"/>
  <c r="AV33" s="1"/>
  <c r="BI48" s="1"/>
  <c r="BU14"/>
  <c r="AU33" s="1"/>
  <c r="BH48" s="1"/>
  <c r="BS14"/>
  <c r="AS33" s="1"/>
  <c r="BF48" s="1"/>
  <c r="BR14"/>
  <c r="AR33" s="1"/>
  <c r="BE48" s="1"/>
  <c r="BQ14"/>
  <c r="AQ33" s="1"/>
  <c r="BD48" s="1"/>
  <c r="BP14"/>
  <c r="AP33" s="1"/>
  <c r="BC48" s="1"/>
  <c r="BM14"/>
  <c r="AM33" s="1"/>
  <c r="AZ48" s="1"/>
  <c r="BL14"/>
  <c r="AL33" s="1"/>
  <c r="AY48" s="1"/>
  <c r="BK14"/>
  <c r="AK33" s="1"/>
  <c r="AX48" s="1"/>
  <c r="BJ14"/>
  <c r="AJ33" s="1"/>
  <c r="AW48" s="1"/>
  <c r="BH14"/>
  <c r="AH33" s="1"/>
  <c r="AU48" s="1"/>
  <c r="BG14"/>
  <c r="AG33" s="1"/>
  <c r="AT48" s="1"/>
  <c r="BF14"/>
  <c r="AF33" s="1"/>
  <c r="AS48" s="1"/>
  <c r="BE14"/>
  <c r="AE33" s="1"/>
  <c r="AR48" s="1"/>
  <c r="AW13"/>
  <c r="AV13"/>
  <c r="AU13"/>
  <c r="AT13"/>
  <c r="AR13"/>
  <c r="AQ13"/>
  <c r="AP13"/>
  <c r="AO13"/>
  <c r="AL13"/>
  <c r="AK13"/>
  <c r="AJ13"/>
  <c r="AI13"/>
  <c r="AG13"/>
  <c r="AF13"/>
  <c r="AE13"/>
  <c r="AD13"/>
  <c r="AA13"/>
  <c r="Z13"/>
  <c r="Y13"/>
  <c r="X13"/>
  <c r="V13"/>
  <c r="U13"/>
  <c r="T13"/>
  <c r="S13"/>
  <c r="P13"/>
  <c r="O13"/>
  <c r="N13"/>
  <c r="M13"/>
  <c r="K13"/>
  <c r="J13"/>
  <c r="I13"/>
  <c r="H13"/>
  <c r="BY11"/>
  <c r="AB33" s="1"/>
  <c r="AO48" s="1"/>
  <c r="BX11"/>
  <c r="AA33" s="1"/>
  <c r="AN48" s="1"/>
  <c r="BW11"/>
  <c r="Z33" s="1"/>
  <c r="AM48" s="1"/>
  <c r="BV11"/>
  <c r="Y33" s="1"/>
  <c r="AL48" s="1"/>
  <c r="BT11"/>
  <c r="W33" s="1"/>
  <c r="AJ48" s="1"/>
  <c r="BS11"/>
  <c r="V33" s="1"/>
  <c r="AI48" s="1"/>
  <c r="BR11"/>
  <c r="U33" s="1"/>
  <c r="AH48" s="1"/>
  <c r="BQ11"/>
  <c r="T33" s="1"/>
  <c r="AG48" s="1"/>
  <c r="BN11"/>
  <c r="BL11"/>
  <c r="A75" s="1"/>
  <c r="BJ11"/>
  <c r="A74" s="1"/>
  <c r="BH11"/>
  <c r="A73" s="1"/>
  <c r="BF11"/>
  <c r="A72" s="1"/>
  <c r="BD11"/>
  <c r="BB11"/>
  <c r="AZ11"/>
  <c r="A71" s="1"/>
  <c r="BY7"/>
  <c r="BX7"/>
  <c r="BW7"/>
  <c r="BV7"/>
  <c r="BS7"/>
  <c r="A70" s="1"/>
  <c r="BR7"/>
  <c r="BQ7"/>
  <c r="BO7"/>
  <c r="CZ72" s="1"/>
  <c r="BK7"/>
  <c r="Q33" s="1"/>
  <c r="AD48" s="1"/>
  <c r="BJ7"/>
  <c r="P33" s="1"/>
  <c r="AC48" s="1"/>
  <c r="BI7"/>
  <c r="O33" s="1"/>
  <c r="AB48" s="1"/>
  <c r="BH7"/>
  <c r="N33" s="1"/>
  <c r="AA48" s="1"/>
  <c r="BF7"/>
  <c r="L33" s="1"/>
  <c r="Y48" s="1"/>
  <c r="BE7"/>
  <c r="K33" s="1"/>
  <c r="X48" s="1"/>
  <c r="BD7"/>
  <c r="J33" s="1"/>
  <c r="W48" s="1"/>
  <c r="BC7"/>
  <c r="I33" s="1"/>
  <c r="V48" s="1"/>
  <c r="AW7"/>
  <c r="AV7"/>
  <c r="AU7"/>
  <c r="AT7"/>
  <c r="AR7"/>
  <c r="AQ7"/>
  <c r="AP7"/>
  <c r="AO7"/>
  <c r="AL7"/>
  <c r="AK7"/>
  <c r="AJ7"/>
  <c r="AI7"/>
  <c r="AG7"/>
  <c r="AF7"/>
  <c r="AE7"/>
  <c r="AD7"/>
  <c r="AA7"/>
  <c r="Z7"/>
  <c r="Y7"/>
  <c r="X7"/>
  <c r="V7"/>
  <c r="U7"/>
  <c r="T7"/>
  <c r="S7"/>
  <c r="P7"/>
  <c r="O7"/>
  <c r="N7"/>
  <c r="M7"/>
  <c r="K7"/>
  <c r="J7"/>
  <c r="I7"/>
  <c r="H7"/>
  <c r="P42" i="19"/>
  <c r="BA30"/>
  <c r="AB30"/>
  <c r="AZ29"/>
  <c r="AZ30" s="1"/>
  <c r="BA27"/>
  <c r="AC27"/>
  <c r="AB27"/>
  <c r="AZ26"/>
  <c r="AY29" s="1"/>
  <c r="AY30" s="1"/>
  <c r="BA24"/>
  <c r="AD24"/>
  <c r="AC24"/>
  <c r="AB24"/>
  <c r="AL63"/>
  <c r="BT59"/>
  <c r="BS59"/>
  <c r="BR59"/>
  <c r="BQ59"/>
  <c r="BO59"/>
  <c r="BN59"/>
  <c r="BM59"/>
  <c r="BL59"/>
  <c r="Y59"/>
  <c r="AA60" s="1"/>
  <c r="W59"/>
  <c r="V60" s="1"/>
  <c r="N59"/>
  <c r="P60" s="1"/>
  <c r="L59"/>
  <c r="K60" s="1"/>
  <c r="BT57"/>
  <c r="BS57"/>
  <c r="BR57"/>
  <c r="BQ57"/>
  <c r="BO57"/>
  <c r="BN57"/>
  <c r="BM57"/>
  <c r="BL57"/>
  <c r="Y50"/>
  <c r="BA50" s="1"/>
  <c r="X50"/>
  <c r="AV50" s="1"/>
  <c r="V50"/>
  <c r="AP50" s="1"/>
  <c r="U50"/>
  <c r="AK50" s="1"/>
  <c r="R50"/>
  <c r="AE50" s="1"/>
  <c r="AE42"/>
  <c r="AD42"/>
  <c r="AC42"/>
  <c r="X34"/>
  <c r="V34"/>
  <c r="U34"/>
  <c r="R34"/>
  <c r="Y33"/>
  <c r="AY33" s="1"/>
  <c r="X33"/>
  <c r="V33"/>
  <c r="AN33" s="1"/>
  <c r="U33"/>
  <c r="AK33" s="1"/>
  <c r="P33"/>
  <c r="AC19"/>
  <c r="AV34" s="1"/>
  <c r="AB19"/>
  <c r="AU34" s="1"/>
  <c r="AA19"/>
  <c r="AT34" s="1"/>
  <c r="Z19"/>
  <c r="AS34" s="1"/>
  <c r="X19"/>
  <c r="AP34" s="1"/>
  <c r="W19"/>
  <c r="AO34" s="1"/>
  <c r="V19"/>
  <c r="AN34" s="1"/>
  <c r="U19"/>
  <c r="AM34" s="1"/>
  <c r="R19"/>
  <c r="AK34" s="1"/>
  <c r="Q19"/>
  <c r="AJ34" s="1"/>
  <c r="P19"/>
  <c r="AI34" s="1"/>
  <c r="O19"/>
  <c r="AH34" s="1"/>
  <c r="M19"/>
  <c r="AE34" s="1"/>
  <c r="L19"/>
  <c r="AD34" s="1"/>
  <c r="K19"/>
  <c r="AC34" s="1"/>
  <c r="J19"/>
  <c r="AB34" s="1"/>
  <c r="AC15"/>
  <c r="AZ23" s="1"/>
  <c r="AB15"/>
  <c r="AY23" s="1"/>
  <c r="AA15"/>
  <c r="AX23" s="1"/>
  <c r="Z15"/>
  <c r="AV23" s="1"/>
  <c r="X15"/>
  <c r="AU23" s="1"/>
  <c r="W15"/>
  <c r="AT23" s="1"/>
  <c r="V15"/>
  <c r="AS23" s="1"/>
  <c r="U15"/>
  <c r="AP23" s="1"/>
  <c r="R15"/>
  <c r="AO23" s="1"/>
  <c r="Q15"/>
  <c r="AN23" s="1"/>
  <c r="P15"/>
  <c r="AM23" s="1"/>
  <c r="O15"/>
  <c r="AK23" s="1"/>
  <c r="M15"/>
  <c r="AJ23" s="1"/>
  <c r="L15"/>
  <c r="AI23" s="1"/>
  <c r="K15"/>
  <c r="AH23" s="1"/>
  <c r="J15"/>
  <c r="AE23" s="1"/>
  <c r="AJ22"/>
  <c r="AI22"/>
  <c r="AH22"/>
  <c r="AG22"/>
  <c r="AE22"/>
  <c r="AD22"/>
  <c r="AC22"/>
  <c r="AB22"/>
  <c r="Y22"/>
  <c r="X22"/>
  <c r="W22"/>
  <c r="V22"/>
  <c r="T22"/>
  <c r="S22"/>
  <c r="R22"/>
  <c r="Q22"/>
  <c r="N22"/>
  <c r="M22"/>
  <c r="L22"/>
  <c r="K22"/>
  <c r="AC11"/>
  <c r="AB11"/>
  <c r="AA11"/>
  <c r="Z11"/>
  <c r="X11"/>
  <c r="W11"/>
  <c r="V11"/>
  <c r="U11"/>
  <c r="R11"/>
  <c r="Q11"/>
  <c r="P11"/>
  <c r="O11"/>
  <c r="M11"/>
  <c r="L11"/>
  <c r="K11"/>
  <c r="J11"/>
  <c r="AC6"/>
  <c r="AB6"/>
  <c r="AA6"/>
  <c r="Z6"/>
  <c r="X6"/>
  <c r="W6"/>
  <c r="V6"/>
  <c r="U6"/>
  <c r="R6"/>
  <c r="Q6"/>
  <c r="P6"/>
  <c r="O6"/>
  <c r="M6"/>
  <c r="L6"/>
  <c r="K6"/>
  <c r="J6"/>
  <c r="CH77" i="18"/>
  <c r="CG77"/>
  <c r="CF77"/>
  <c r="CE77"/>
  <c r="CC77"/>
  <c r="CB77"/>
  <c r="CA77"/>
  <c r="BZ77"/>
  <c r="BX77"/>
  <c r="AS77"/>
  <c r="AH77"/>
  <c r="CH73"/>
  <c r="CG73"/>
  <c r="CF73"/>
  <c r="CE73"/>
  <c r="CC73"/>
  <c r="CB73"/>
  <c r="CA73"/>
  <c r="BZ73"/>
  <c r="AT72"/>
  <c r="AV73" s="1"/>
  <c r="AR72"/>
  <c r="AQ73" s="1"/>
  <c r="AI72"/>
  <c r="AK73" s="1"/>
  <c r="AG72"/>
  <c r="AF73" s="1"/>
  <c r="X72"/>
  <c r="Z73" s="1"/>
  <c r="V72"/>
  <c r="U73" s="1"/>
  <c r="M72"/>
  <c r="O73" s="1"/>
  <c r="K72"/>
  <c r="J73" s="1"/>
  <c r="CH71"/>
  <c r="CG71"/>
  <c r="CF71"/>
  <c r="CE71"/>
  <c r="CC71"/>
  <c r="CB71"/>
  <c r="CA71"/>
  <c r="BZ71"/>
  <c r="CH69"/>
  <c r="CG69"/>
  <c r="CF69"/>
  <c r="CE69"/>
  <c r="CC69"/>
  <c r="CB69"/>
  <c r="CA69"/>
  <c r="BZ69"/>
  <c r="CH67"/>
  <c r="CG67"/>
  <c r="CF67"/>
  <c r="CE67"/>
  <c r="CC67"/>
  <c r="CB67"/>
  <c r="CA67"/>
  <c r="BZ67"/>
  <c r="CY63"/>
  <c r="CX63"/>
  <c r="CU63"/>
  <c r="CT63"/>
  <c r="CQ63"/>
  <c r="CH63"/>
  <c r="CG63"/>
  <c r="CF63"/>
  <c r="CE63"/>
  <c r="CC63"/>
  <c r="CB63"/>
  <c r="CA63"/>
  <c r="BZ63"/>
  <c r="BH56"/>
  <c r="AW56"/>
  <c r="AL56"/>
  <c r="S56"/>
  <c r="BK56" s="1"/>
  <c r="R56"/>
  <c r="BE56" s="1"/>
  <c r="P56"/>
  <c r="AZ56" s="1"/>
  <c r="O56"/>
  <c r="AT56" s="1"/>
  <c r="M56"/>
  <c r="AO56" s="1"/>
  <c r="L56"/>
  <c r="AI56" s="1"/>
  <c r="J56"/>
  <c r="AD56" s="1"/>
  <c r="I56"/>
  <c r="X56" s="1"/>
  <c r="S48"/>
  <c r="BI48" s="1"/>
  <c r="R48"/>
  <c r="BE48" s="1"/>
  <c r="P48"/>
  <c r="AX48" s="1"/>
  <c r="O48"/>
  <c r="AT48" s="1"/>
  <c r="M48"/>
  <c r="AM48" s="1"/>
  <c r="L48"/>
  <c r="AI48" s="1"/>
  <c r="J48"/>
  <c r="AB48" s="1"/>
  <c r="I48"/>
  <c r="X48" s="1"/>
  <c r="G48"/>
  <c r="S40"/>
  <c r="BK40" s="1"/>
  <c r="R40"/>
  <c r="BF40" s="1"/>
  <c r="P40"/>
  <c r="AZ40" s="1"/>
  <c r="O40"/>
  <c r="AU40" s="1"/>
  <c r="M40"/>
  <c r="AO40" s="1"/>
  <c r="L40"/>
  <c r="AJ40" s="1"/>
  <c r="J40"/>
  <c r="AD40" s="1"/>
  <c r="I40"/>
  <c r="Y40" s="1"/>
  <c r="G40"/>
  <c r="AX36"/>
  <c r="AW36"/>
  <c r="AV36"/>
  <c r="AU36"/>
  <c r="AS36"/>
  <c r="AR36"/>
  <c r="AQ36"/>
  <c r="AP36"/>
  <c r="AM36"/>
  <c r="AL36"/>
  <c r="AK36"/>
  <c r="AJ36"/>
  <c r="AH36"/>
  <c r="AG36"/>
  <c r="AF36"/>
  <c r="AE36"/>
  <c r="AB36"/>
  <c r="AA36"/>
  <c r="Z36"/>
  <c r="Y36"/>
  <c r="W36"/>
  <c r="V36"/>
  <c r="U36"/>
  <c r="T36"/>
  <c r="Q36"/>
  <c r="P36"/>
  <c r="O36"/>
  <c r="N36"/>
  <c r="L36"/>
  <c r="K36"/>
  <c r="J36"/>
  <c r="I36"/>
  <c r="AU32"/>
  <c r="S39" s="1"/>
  <c r="BW77" s="1"/>
  <c r="AS32"/>
  <c r="R39" s="1"/>
  <c r="BV77" s="1"/>
  <c r="AJ32"/>
  <c r="P39" s="1"/>
  <c r="BT77" s="1"/>
  <c r="AH32"/>
  <c r="O39" s="1"/>
  <c r="BS77" s="1"/>
  <c r="Y32"/>
  <c r="M39" s="1"/>
  <c r="BQ77" s="1"/>
  <c r="W32"/>
  <c r="L39" s="1"/>
  <c r="BP77" s="1"/>
  <c r="N32"/>
  <c r="J39" s="1"/>
  <c r="BN77" s="1"/>
  <c r="L32"/>
  <c r="I39" s="1"/>
  <c r="BM77" s="1"/>
  <c r="CE28"/>
  <c r="CD28"/>
  <c r="CC28"/>
  <c r="AW22"/>
  <c r="AW24" s="1"/>
  <c r="AV22"/>
  <c r="AV24" s="1"/>
  <c r="AU22"/>
  <c r="AU25" s="1"/>
  <c r="AT25" s="1"/>
  <c r="BF3" s="1"/>
  <c r="AT22"/>
  <c r="AT26" s="1"/>
  <c r="AT27" s="1"/>
  <c r="AT29" s="1"/>
  <c r="AR22"/>
  <c r="AR26" s="1"/>
  <c r="AS27" s="1"/>
  <c r="AS29" s="1"/>
  <c r="AQ22"/>
  <c r="AQ26" s="1"/>
  <c r="AR27" s="1"/>
  <c r="AR29" s="1"/>
  <c r="AP22"/>
  <c r="AP26" s="1"/>
  <c r="AQ27" s="1"/>
  <c r="AQ29" s="1"/>
  <c r="AT30" s="1"/>
  <c r="AQ30" s="1"/>
  <c r="AQ28" s="1"/>
  <c r="BP4" s="1"/>
  <c r="AO22"/>
  <c r="AO26" s="1"/>
  <c r="AO27" s="1"/>
  <c r="AO29" s="1"/>
  <c r="AL22"/>
  <c r="AL26" s="1"/>
  <c r="AN27" s="1"/>
  <c r="AN29" s="1"/>
  <c r="AK22"/>
  <c r="AK26" s="1"/>
  <c r="AM27" s="1"/>
  <c r="AM29" s="1"/>
  <c r="AJ22"/>
  <c r="AJ26" s="1"/>
  <c r="AL27" s="1"/>
  <c r="AL29" s="1"/>
  <c r="AO30" s="1"/>
  <c r="AL30" s="1"/>
  <c r="AO28" s="1"/>
  <c r="BO4" s="1"/>
  <c r="AI22"/>
  <c r="AI26" s="1"/>
  <c r="AI27" s="1"/>
  <c r="AI29" s="1"/>
  <c r="AG22"/>
  <c r="AG26" s="1"/>
  <c r="AH27" s="1"/>
  <c r="AH29" s="1"/>
  <c r="AF22"/>
  <c r="AF26" s="1"/>
  <c r="AG27" s="1"/>
  <c r="AG29" s="1"/>
  <c r="AE22"/>
  <c r="AE26" s="1"/>
  <c r="AF27" s="1"/>
  <c r="AF29" s="1"/>
  <c r="AI30" s="1"/>
  <c r="AF30" s="1"/>
  <c r="AF28" s="1"/>
  <c r="BM4" s="1"/>
  <c r="AD22"/>
  <c r="AD26" s="1"/>
  <c r="AD27" s="1"/>
  <c r="AD28" s="1"/>
  <c r="BL4" s="1"/>
  <c r="AW18"/>
  <c r="AV18"/>
  <c r="AU18"/>
  <c r="AT18"/>
  <c r="AR18"/>
  <c r="AQ18"/>
  <c r="AP18"/>
  <c r="AO18"/>
  <c r="AL18"/>
  <c r="AK18"/>
  <c r="AJ18"/>
  <c r="AI18"/>
  <c r="AG18"/>
  <c r="AF18"/>
  <c r="AE18"/>
  <c r="AD18"/>
  <c r="AA18"/>
  <c r="Z18"/>
  <c r="Y18"/>
  <c r="X18"/>
  <c r="V18"/>
  <c r="U18"/>
  <c r="T18"/>
  <c r="S18"/>
  <c r="P18"/>
  <c r="O18"/>
  <c r="N18"/>
  <c r="M18"/>
  <c r="K18"/>
  <c r="J18"/>
  <c r="I18"/>
  <c r="H18"/>
  <c r="BX17"/>
  <c r="BW17"/>
  <c r="BV17"/>
  <c r="BU17"/>
  <c r="BS17"/>
  <c r="BR17"/>
  <c r="BQ17"/>
  <c r="BP17"/>
  <c r="BM17"/>
  <c r="BL17"/>
  <c r="BK17"/>
  <c r="BJ17"/>
  <c r="BH17"/>
  <c r="BG17"/>
  <c r="BF17"/>
  <c r="BE17"/>
  <c r="BX14"/>
  <c r="AX33" s="1"/>
  <c r="BK39" s="1"/>
  <c r="BK43" s="1"/>
  <c r="BW14"/>
  <c r="AW33" s="1"/>
  <c r="BJ39" s="1"/>
  <c r="BV14"/>
  <c r="AV33" s="1"/>
  <c r="BI39" s="1"/>
  <c r="BU14"/>
  <c r="AU33" s="1"/>
  <c r="BH39" s="1"/>
  <c r="BS14"/>
  <c r="AS33" s="1"/>
  <c r="BF39" s="1"/>
  <c r="BR14"/>
  <c r="AR33" s="1"/>
  <c r="BE39" s="1"/>
  <c r="BQ14"/>
  <c r="AQ33" s="1"/>
  <c r="BD39" s="1"/>
  <c r="BP14"/>
  <c r="AP33" s="1"/>
  <c r="BC39" s="1"/>
  <c r="BM14"/>
  <c r="AM33" s="1"/>
  <c r="AZ39" s="1"/>
  <c r="BL14"/>
  <c r="AL33" s="1"/>
  <c r="AY39" s="1"/>
  <c r="BK14"/>
  <c r="AK33" s="1"/>
  <c r="AX39" s="1"/>
  <c r="BJ14"/>
  <c r="AJ33" s="1"/>
  <c r="AW39" s="1"/>
  <c r="BH14"/>
  <c r="AH33" s="1"/>
  <c r="AU39" s="1"/>
  <c r="BG14"/>
  <c r="AG33" s="1"/>
  <c r="AT39" s="1"/>
  <c r="BF14"/>
  <c r="AF33" s="1"/>
  <c r="AS39" s="1"/>
  <c r="BE14"/>
  <c r="AE33" s="1"/>
  <c r="AR39" s="1"/>
  <c r="AW13"/>
  <c r="AV13"/>
  <c r="AU13"/>
  <c r="AT13"/>
  <c r="AR13"/>
  <c r="AQ13"/>
  <c r="AP13"/>
  <c r="AO13"/>
  <c r="AL13"/>
  <c r="AK13"/>
  <c r="AJ13"/>
  <c r="AI13"/>
  <c r="AG13"/>
  <c r="AF13"/>
  <c r="AE13"/>
  <c r="AD13"/>
  <c r="AA13"/>
  <c r="Z13"/>
  <c r="Y13"/>
  <c r="X13"/>
  <c r="V13"/>
  <c r="U13"/>
  <c r="T13"/>
  <c r="S13"/>
  <c r="P13"/>
  <c r="O13"/>
  <c r="N13"/>
  <c r="M13"/>
  <c r="K13"/>
  <c r="J13"/>
  <c r="I13"/>
  <c r="H13"/>
  <c r="BY11"/>
  <c r="AB33" s="1"/>
  <c r="AO39" s="1"/>
  <c r="BX11"/>
  <c r="AA33" s="1"/>
  <c r="AN39" s="1"/>
  <c r="BW11"/>
  <c r="Z33" s="1"/>
  <c r="AM39" s="1"/>
  <c r="BV11"/>
  <c r="Y33" s="1"/>
  <c r="AL39" s="1"/>
  <c r="BT11"/>
  <c r="W33" s="1"/>
  <c r="AJ39" s="1"/>
  <c r="BS11"/>
  <c r="V33" s="1"/>
  <c r="AI39" s="1"/>
  <c r="BR11"/>
  <c r="U33" s="1"/>
  <c r="AH39" s="1"/>
  <c r="BQ11"/>
  <c r="T33" s="1"/>
  <c r="AG39" s="1"/>
  <c r="BN11"/>
  <c r="BL11"/>
  <c r="A66" s="1"/>
  <c r="BJ11"/>
  <c r="A65" s="1"/>
  <c r="BH11"/>
  <c r="A64" s="1"/>
  <c r="BF11"/>
  <c r="A63" s="1"/>
  <c r="BD11"/>
  <c r="BB11"/>
  <c r="AZ11"/>
  <c r="A62" s="1"/>
  <c r="BY7"/>
  <c r="BX7"/>
  <c r="BW7"/>
  <c r="BV7"/>
  <c r="BS7"/>
  <c r="A61" s="1"/>
  <c r="BR7"/>
  <c r="BQ7"/>
  <c r="BO7"/>
  <c r="DA63" s="1"/>
  <c r="BK7"/>
  <c r="Q33" s="1"/>
  <c r="AD39" s="1"/>
  <c r="BJ7"/>
  <c r="P33" s="1"/>
  <c r="AC39" s="1"/>
  <c r="BI7"/>
  <c r="O33" s="1"/>
  <c r="AB39" s="1"/>
  <c r="BH7"/>
  <c r="N33" s="1"/>
  <c r="AA39" s="1"/>
  <c r="BF7"/>
  <c r="L33" s="1"/>
  <c r="Y39" s="1"/>
  <c r="BE7"/>
  <c r="K33" s="1"/>
  <c r="X39" s="1"/>
  <c r="BD7"/>
  <c r="J33" s="1"/>
  <c r="W39" s="1"/>
  <c r="BC7"/>
  <c r="I33" s="1"/>
  <c r="V39" s="1"/>
  <c r="AW7"/>
  <c r="AV7"/>
  <c r="AU7"/>
  <c r="AT7"/>
  <c r="AR7"/>
  <c r="AQ7"/>
  <c r="AP7"/>
  <c r="AO7"/>
  <c r="AL7"/>
  <c r="AK7"/>
  <c r="AJ7"/>
  <c r="AI7"/>
  <c r="AG7"/>
  <c r="AF7"/>
  <c r="AE7"/>
  <c r="AD7"/>
  <c r="AA7"/>
  <c r="Z7"/>
  <c r="Y7"/>
  <c r="X7"/>
  <c r="V7"/>
  <c r="U7"/>
  <c r="T7"/>
  <c r="S7"/>
  <c r="P7"/>
  <c r="O7"/>
  <c r="N7"/>
  <c r="M7"/>
  <c r="K7"/>
  <c r="J7"/>
  <c r="I7"/>
  <c r="H7"/>
  <c r="AL55" i="17"/>
  <c r="BT51"/>
  <c r="BS51"/>
  <c r="BR51"/>
  <c r="BQ51"/>
  <c r="BO51"/>
  <c r="BN51"/>
  <c r="BM51"/>
  <c r="BL51"/>
  <c r="Y51"/>
  <c r="AA52" s="1"/>
  <c r="W51"/>
  <c r="V52" s="1"/>
  <c r="N51"/>
  <c r="P52" s="1"/>
  <c r="L51"/>
  <c r="K52" s="1"/>
  <c r="BT49"/>
  <c r="BS49"/>
  <c r="BR49"/>
  <c r="BQ49"/>
  <c r="BO49"/>
  <c r="BN49"/>
  <c r="BM49"/>
  <c r="BL49"/>
  <c r="Y42"/>
  <c r="BA42" s="1"/>
  <c r="X42"/>
  <c r="AU42" s="1"/>
  <c r="V42"/>
  <c r="AP42" s="1"/>
  <c r="U42"/>
  <c r="AJ42" s="1"/>
  <c r="R42"/>
  <c r="AE42" s="1"/>
  <c r="AE34"/>
  <c r="AD34"/>
  <c r="AC34"/>
  <c r="Y34"/>
  <c r="AZ34" s="1"/>
  <c r="X34"/>
  <c r="AV34" s="1"/>
  <c r="V34"/>
  <c r="AO34" s="1"/>
  <c r="U34"/>
  <c r="AK34" s="1"/>
  <c r="P34"/>
  <c r="X26"/>
  <c r="V26"/>
  <c r="U26"/>
  <c r="R26"/>
  <c r="Y25"/>
  <c r="AY25" s="1"/>
  <c r="X25"/>
  <c r="AV25" s="1"/>
  <c r="V25"/>
  <c r="AN25" s="1"/>
  <c r="U25"/>
  <c r="AJ25" s="1"/>
  <c r="P25"/>
  <c r="AC19"/>
  <c r="AV26" s="1"/>
  <c r="AB19"/>
  <c r="AU26" s="1"/>
  <c r="AA19"/>
  <c r="AT26" s="1"/>
  <c r="Z19"/>
  <c r="AS26" s="1"/>
  <c r="X19"/>
  <c r="AP26" s="1"/>
  <c r="W19"/>
  <c r="AO26" s="1"/>
  <c r="V19"/>
  <c r="AN26" s="1"/>
  <c r="U19"/>
  <c r="AM26" s="1"/>
  <c r="R19"/>
  <c r="AK26" s="1"/>
  <c r="Q19"/>
  <c r="AJ26" s="1"/>
  <c r="P19"/>
  <c r="AI26" s="1"/>
  <c r="O19"/>
  <c r="AH26" s="1"/>
  <c r="M19"/>
  <c r="AE26" s="1"/>
  <c r="L19"/>
  <c r="AD26" s="1"/>
  <c r="K19"/>
  <c r="AC26" s="1"/>
  <c r="J19"/>
  <c r="AB26" s="1"/>
  <c r="AC15"/>
  <c r="AB15"/>
  <c r="AA15"/>
  <c r="Z15"/>
  <c r="X15"/>
  <c r="W15"/>
  <c r="V15"/>
  <c r="U15"/>
  <c r="R15"/>
  <c r="Q15"/>
  <c r="P15"/>
  <c r="O15"/>
  <c r="M15"/>
  <c r="L15"/>
  <c r="K15"/>
  <c r="J15"/>
  <c r="AH22"/>
  <c r="AG22"/>
  <c r="AF22"/>
  <c r="AE22"/>
  <c r="AC22"/>
  <c r="AB22"/>
  <c r="AA22"/>
  <c r="Z22"/>
  <c r="W22"/>
  <c r="V22"/>
  <c r="U22"/>
  <c r="T22"/>
  <c r="R22"/>
  <c r="Q22"/>
  <c r="P22"/>
  <c r="O22"/>
  <c r="L22"/>
  <c r="K22"/>
  <c r="J22"/>
  <c r="I22"/>
  <c r="AC11"/>
  <c r="AB11"/>
  <c r="AA11"/>
  <c r="Z11"/>
  <c r="X11"/>
  <c r="W11"/>
  <c r="V11"/>
  <c r="U11"/>
  <c r="R11"/>
  <c r="Q11"/>
  <c r="P11"/>
  <c r="O11"/>
  <c r="M11"/>
  <c r="L11"/>
  <c r="K11"/>
  <c r="J11"/>
  <c r="AC6"/>
  <c r="AB6"/>
  <c r="AA6"/>
  <c r="Z6"/>
  <c r="X6"/>
  <c r="W6"/>
  <c r="V6"/>
  <c r="U6"/>
  <c r="R6"/>
  <c r="Q6"/>
  <c r="P6"/>
  <c r="O6"/>
  <c r="M6"/>
  <c r="L6"/>
  <c r="K6"/>
  <c r="J6"/>
  <c r="AH63" i="16"/>
  <c r="AS63"/>
  <c r="I43"/>
  <c r="X43" s="1"/>
  <c r="J43"/>
  <c r="AC43" s="1"/>
  <c r="M43"/>
  <c r="AN43" s="1"/>
  <c r="L43"/>
  <c r="AI43" s="1"/>
  <c r="O43"/>
  <c r="P43"/>
  <c r="AY43" s="1"/>
  <c r="R43"/>
  <c r="BE43" s="1"/>
  <c r="S43"/>
  <c r="BJ43" s="1"/>
  <c r="AT43"/>
  <c r="AV31"/>
  <c r="AU31"/>
  <c r="AT31"/>
  <c r="AS31"/>
  <c r="AQ31"/>
  <c r="AP31"/>
  <c r="AO31"/>
  <c r="AN31"/>
  <c r="AK31"/>
  <c r="AJ31"/>
  <c r="AI31"/>
  <c r="AH31"/>
  <c r="AF31"/>
  <c r="AE31"/>
  <c r="AD31"/>
  <c r="AC31"/>
  <c r="Z31"/>
  <c r="Y31"/>
  <c r="X31"/>
  <c r="W31"/>
  <c r="U31"/>
  <c r="T31"/>
  <c r="S31"/>
  <c r="R31"/>
  <c r="O31"/>
  <c r="N31"/>
  <c r="M31"/>
  <c r="L31"/>
  <c r="J31"/>
  <c r="I31"/>
  <c r="H31"/>
  <c r="G31"/>
  <c r="CH64"/>
  <c r="CG64"/>
  <c r="CF64"/>
  <c r="CE64"/>
  <c r="CC64"/>
  <c r="CB64"/>
  <c r="CA64"/>
  <c r="BZ64"/>
  <c r="BX64"/>
  <c r="CH60"/>
  <c r="CG60"/>
  <c r="CF60"/>
  <c r="CE60"/>
  <c r="CC60"/>
  <c r="CB60"/>
  <c r="CA60"/>
  <c r="BZ60"/>
  <c r="CH58"/>
  <c r="CG58"/>
  <c r="CF58"/>
  <c r="CE58"/>
  <c r="CC58"/>
  <c r="CB58"/>
  <c r="CA58"/>
  <c r="BZ58"/>
  <c r="AT59"/>
  <c r="AW60" s="1"/>
  <c r="AR59"/>
  <c r="AQ60" s="1"/>
  <c r="AI59"/>
  <c r="AL60" s="1"/>
  <c r="AG59"/>
  <c r="AF60" s="1"/>
  <c r="X59"/>
  <c r="AA60" s="1"/>
  <c r="V59"/>
  <c r="U60" s="1"/>
  <c r="M59"/>
  <c r="P60" s="1"/>
  <c r="K59"/>
  <c r="J60" s="1"/>
  <c r="CH56"/>
  <c r="CG56"/>
  <c r="CF56"/>
  <c r="CE56"/>
  <c r="CC56"/>
  <c r="CB56"/>
  <c r="CA56"/>
  <c r="BZ56"/>
  <c r="CH54"/>
  <c r="CG54"/>
  <c r="CF54"/>
  <c r="CE54"/>
  <c r="CC54"/>
  <c r="CB54"/>
  <c r="CA54"/>
  <c r="BZ54"/>
  <c r="CY50"/>
  <c r="CX50"/>
  <c r="CU50"/>
  <c r="CT50"/>
  <c r="CQ50"/>
  <c r="CH50"/>
  <c r="CG50"/>
  <c r="CF50"/>
  <c r="CE50"/>
  <c r="CC50"/>
  <c r="CB50"/>
  <c r="CA50"/>
  <c r="BZ50"/>
  <c r="S35"/>
  <c r="BK35" s="1"/>
  <c r="R35"/>
  <c r="BE35" s="1"/>
  <c r="P35"/>
  <c r="AZ35" s="1"/>
  <c r="O35"/>
  <c r="AT35" s="1"/>
  <c r="M35"/>
  <c r="AO35" s="1"/>
  <c r="L35"/>
  <c r="AI35" s="1"/>
  <c r="J35"/>
  <c r="AD35" s="1"/>
  <c r="I35"/>
  <c r="X35" s="1"/>
  <c r="G35"/>
  <c r="AU27"/>
  <c r="S34" s="1"/>
  <c r="BW64" s="1"/>
  <c r="AS27"/>
  <c r="R34" s="1"/>
  <c r="BV64" s="1"/>
  <c r="AJ27"/>
  <c r="P34" s="1"/>
  <c r="BT64" s="1"/>
  <c r="AH27"/>
  <c r="O34" s="1"/>
  <c r="BS64" s="1"/>
  <c r="Y27"/>
  <c r="M34" s="1"/>
  <c r="BQ64" s="1"/>
  <c r="W27"/>
  <c r="L34" s="1"/>
  <c r="BP64" s="1"/>
  <c r="N27"/>
  <c r="J34" s="1"/>
  <c r="BN64" s="1"/>
  <c r="L27"/>
  <c r="I34" s="1"/>
  <c r="BM64" s="1"/>
  <c r="CD28"/>
  <c r="CC28"/>
  <c r="AW17"/>
  <c r="AW19" s="1"/>
  <c r="AV17"/>
  <c r="AV19" s="1"/>
  <c r="AU17"/>
  <c r="AU20" s="1"/>
  <c r="AT20" s="1"/>
  <c r="BF3" s="1"/>
  <c r="AT17"/>
  <c r="AT21" s="1"/>
  <c r="AT22" s="1"/>
  <c r="AT24" s="1"/>
  <c r="AR17"/>
  <c r="AR21" s="1"/>
  <c r="AS22" s="1"/>
  <c r="AS24" s="1"/>
  <c r="AQ17"/>
  <c r="AQ21" s="1"/>
  <c r="AR22" s="1"/>
  <c r="AR24" s="1"/>
  <c r="AP17"/>
  <c r="AP21" s="1"/>
  <c r="AQ22" s="1"/>
  <c r="AQ24" s="1"/>
  <c r="AO17"/>
  <c r="AO21" s="1"/>
  <c r="AO22" s="1"/>
  <c r="AO24" s="1"/>
  <c r="AL17"/>
  <c r="AL21" s="1"/>
  <c r="AN22" s="1"/>
  <c r="AN24" s="1"/>
  <c r="AK17"/>
  <c r="AK21" s="1"/>
  <c r="AM22" s="1"/>
  <c r="AM24" s="1"/>
  <c r="AJ17"/>
  <c r="AJ21" s="1"/>
  <c r="AL22" s="1"/>
  <c r="AL24" s="1"/>
  <c r="AI17"/>
  <c r="AI21" s="1"/>
  <c r="AI22" s="1"/>
  <c r="AI24" s="1"/>
  <c r="AG17"/>
  <c r="AG21" s="1"/>
  <c r="AH22" s="1"/>
  <c r="AH24" s="1"/>
  <c r="AF17"/>
  <c r="AF21" s="1"/>
  <c r="AG22" s="1"/>
  <c r="AG24" s="1"/>
  <c r="AE17"/>
  <c r="AE21" s="1"/>
  <c r="AF22" s="1"/>
  <c r="AF24" s="1"/>
  <c r="AD17"/>
  <c r="AD21" s="1"/>
  <c r="AD22" s="1"/>
  <c r="AD23" s="1"/>
  <c r="BL4" s="1"/>
  <c r="BX17"/>
  <c r="BW17"/>
  <c r="BV17"/>
  <c r="BU17"/>
  <c r="BS17"/>
  <c r="BR17"/>
  <c r="BQ17"/>
  <c r="BP17"/>
  <c r="BM17"/>
  <c r="BL17"/>
  <c r="BK17"/>
  <c r="BJ17"/>
  <c r="BH17"/>
  <c r="BG17"/>
  <c r="BF17"/>
  <c r="BE17"/>
  <c r="BX14"/>
  <c r="AX28" s="1"/>
  <c r="BK34" s="1"/>
  <c r="BK38" s="1"/>
  <c r="BK36" s="1"/>
  <c r="BK39" s="1"/>
  <c r="BW14"/>
  <c r="AW28" s="1"/>
  <c r="BJ34" s="1"/>
  <c r="BV14"/>
  <c r="AV28" s="1"/>
  <c r="BI34" s="1"/>
  <c r="BU14"/>
  <c r="AU28" s="1"/>
  <c r="BH34" s="1"/>
  <c r="BS14"/>
  <c r="AS28" s="1"/>
  <c r="BF34" s="1"/>
  <c r="BR14"/>
  <c r="AR28" s="1"/>
  <c r="BE34" s="1"/>
  <c r="BQ14"/>
  <c r="AQ28" s="1"/>
  <c r="BD34" s="1"/>
  <c r="BP14"/>
  <c r="AP28" s="1"/>
  <c r="BC34" s="1"/>
  <c r="BM14"/>
  <c r="AM28" s="1"/>
  <c r="AZ34" s="1"/>
  <c r="BL14"/>
  <c r="AL28" s="1"/>
  <c r="AY34" s="1"/>
  <c r="BK14"/>
  <c r="AK28" s="1"/>
  <c r="AX34" s="1"/>
  <c r="BJ14"/>
  <c r="AJ28" s="1"/>
  <c r="AW34" s="1"/>
  <c r="BH14"/>
  <c r="AH28" s="1"/>
  <c r="AU34" s="1"/>
  <c r="BG14"/>
  <c r="AG28" s="1"/>
  <c r="AT34" s="1"/>
  <c r="BF14"/>
  <c r="AF28" s="1"/>
  <c r="AS34" s="1"/>
  <c r="BE14"/>
  <c r="AE28" s="1"/>
  <c r="AR34" s="1"/>
  <c r="AW13"/>
  <c r="AV13"/>
  <c r="AU13"/>
  <c r="AT13"/>
  <c r="AR13"/>
  <c r="AQ13"/>
  <c r="AP13"/>
  <c r="AO13"/>
  <c r="AL13"/>
  <c r="AK13"/>
  <c r="AJ13"/>
  <c r="AI13"/>
  <c r="AG13"/>
  <c r="AF13"/>
  <c r="AE13"/>
  <c r="AD13"/>
  <c r="AA13"/>
  <c r="Z13"/>
  <c r="Y13"/>
  <c r="X13"/>
  <c r="V13"/>
  <c r="U13"/>
  <c r="T13"/>
  <c r="S13"/>
  <c r="P13"/>
  <c r="O13"/>
  <c r="N13"/>
  <c r="M13"/>
  <c r="K13"/>
  <c r="J13"/>
  <c r="I13"/>
  <c r="H13"/>
  <c r="BY11"/>
  <c r="AB28" s="1"/>
  <c r="AO34" s="1"/>
  <c r="BX11"/>
  <c r="AA28" s="1"/>
  <c r="AN34" s="1"/>
  <c r="BW11"/>
  <c r="Z28" s="1"/>
  <c r="AM34" s="1"/>
  <c r="BV11"/>
  <c r="Y28" s="1"/>
  <c r="AL34" s="1"/>
  <c r="BT11"/>
  <c r="W28" s="1"/>
  <c r="AJ34" s="1"/>
  <c r="BS11"/>
  <c r="V28" s="1"/>
  <c r="AI34" s="1"/>
  <c r="BR11"/>
  <c r="U28" s="1"/>
  <c r="AH34" s="1"/>
  <c r="BQ11"/>
  <c r="T28" s="1"/>
  <c r="AG34" s="1"/>
  <c r="BN11"/>
  <c r="BL11"/>
  <c r="A53" s="1"/>
  <c r="BJ11"/>
  <c r="A52" s="1"/>
  <c r="BH11"/>
  <c r="A51" s="1"/>
  <c r="BF11"/>
  <c r="A50" s="1"/>
  <c r="BD11"/>
  <c r="BB11"/>
  <c r="AZ11"/>
  <c r="A49" s="1"/>
  <c r="BY7"/>
  <c r="BX7"/>
  <c r="BW7"/>
  <c r="BV7"/>
  <c r="BS7"/>
  <c r="A48" s="1"/>
  <c r="BR7"/>
  <c r="BQ7"/>
  <c r="BO7"/>
  <c r="DA50" s="1"/>
  <c r="BK7"/>
  <c r="Q28" s="1"/>
  <c r="AD34" s="1"/>
  <c r="BJ7"/>
  <c r="P28" s="1"/>
  <c r="AC34" s="1"/>
  <c r="BI7"/>
  <c r="O28" s="1"/>
  <c r="AB34" s="1"/>
  <c r="BH7"/>
  <c r="N28" s="1"/>
  <c r="AA34" s="1"/>
  <c r="BF7"/>
  <c r="L28" s="1"/>
  <c r="Y34" s="1"/>
  <c r="BE7"/>
  <c r="K28" s="1"/>
  <c r="X34" s="1"/>
  <c r="BD7"/>
  <c r="J28" s="1"/>
  <c r="W34" s="1"/>
  <c r="BC7"/>
  <c r="I28" s="1"/>
  <c r="V34" s="1"/>
  <c r="AW7"/>
  <c r="AV7"/>
  <c r="AU7"/>
  <c r="AT7"/>
  <c r="AR7"/>
  <c r="AQ7"/>
  <c r="AP7"/>
  <c r="AO7"/>
  <c r="AL7"/>
  <c r="AK7"/>
  <c r="AJ7"/>
  <c r="AI7"/>
  <c r="AG7"/>
  <c r="AF7"/>
  <c r="AE7"/>
  <c r="AD7"/>
  <c r="AA7"/>
  <c r="Z7"/>
  <c r="Y7"/>
  <c r="X7"/>
  <c r="V7"/>
  <c r="U7"/>
  <c r="T7"/>
  <c r="S7"/>
  <c r="P7"/>
  <c r="O7"/>
  <c r="N7"/>
  <c r="M7"/>
  <c r="K7"/>
  <c r="J7"/>
  <c r="I7"/>
  <c r="H7"/>
  <c r="AL43" i="14"/>
  <c r="R30"/>
  <c r="AD30" s="1"/>
  <c r="U30"/>
  <c r="AJ30" s="1"/>
  <c r="V30"/>
  <c r="AO30" s="1"/>
  <c r="X30"/>
  <c r="AU30" s="1"/>
  <c r="Y30"/>
  <c r="AZ30" s="1"/>
  <c r="J18"/>
  <c r="I18"/>
  <c r="H18"/>
  <c r="G18"/>
  <c r="AF18"/>
  <c r="AE18"/>
  <c r="AD18"/>
  <c r="AC18"/>
  <c r="AA18"/>
  <c r="Z18"/>
  <c r="Y18"/>
  <c r="X18"/>
  <c r="U18"/>
  <c r="T18"/>
  <c r="S18"/>
  <c r="R18"/>
  <c r="P18"/>
  <c r="O18"/>
  <c r="N18"/>
  <c r="M18"/>
  <c r="Y39"/>
  <c r="AB40" s="1"/>
  <c r="W39"/>
  <c r="W40" s="1"/>
  <c r="N39"/>
  <c r="Q40" s="1"/>
  <c r="L39"/>
  <c r="L40" s="1"/>
  <c r="X22"/>
  <c r="V22"/>
  <c r="U22"/>
  <c r="R22"/>
  <c r="Y21"/>
  <c r="AZ21" s="1"/>
  <c r="X21"/>
  <c r="AU21" s="1"/>
  <c r="V21"/>
  <c r="AO21" s="1"/>
  <c r="U21"/>
  <c r="AJ21" s="1"/>
  <c r="P21"/>
  <c r="AC15"/>
  <c r="AV22" s="1"/>
  <c r="AB15"/>
  <c r="AU22" s="1"/>
  <c r="AA15"/>
  <c r="AT22" s="1"/>
  <c r="Z15"/>
  <c r="AS22" s="1"/>
  <c r="X15"/>
  <c r="AP22" s="1"/>
  <c r="W15"/>
  <c r="AO22" s="1"/>
  <c r="V15"/>
  <c r="AN22" s="1"/>
  <c r="U15"/>
  <c r="AM22" s="1"/>
  <c r="R15"/>
  <c r="AK22" s="1"/>
  <c r="Q15"/>
  <c r="AJ22" s="1"/>
  <c r="P15"/>
  <c r="AI22" s="1"/>
  <c r="O15"/>
  <c r="AH22" s="1"/>
  <c r="M15"/>
  <c r="AE22" s="1"/>
  <c r="L15"/>
  <c r="AD22" s="1"/>
  <c r="K15"/>
  <c r="AC22" s="1"/>
  <c r="J15"/>
  <c r="AB22" s="1"/>
  <c r="AC11"/>
  <c r="AB11"/>
  <c r="AA11"/>
  <c r="Z11"/>
  <c r="X11"/>
  <c r="W11"/>
  <c r="V11"/>
  <c r="U11"/>
  <c r="R11"/>
  <c r="Q11"/>
  <c r="P11"/>
  <c r="O11"/>
  <c r="M11"/>
  <c r="L11"/>
  <c r="K11"/>
  <c r="J11"/>
  <c r="BT39"/>
  <c r="BS39"/>
  <c r="BR39"/>
  <c r="BQ39"/>
  <c r="BO39"/>
  <c r="BN39"/>
  <c r="BM39"/>
  <c r="BL39"/>
  <c r="BT37"/>
  <c r="BS37"/>
  <c r="BR37"/>
  <c r="BQ37"/>
  <c r="BO37"/>
  <c r="BN37"/>
  <c r="BM37"/>
  <c r="BL37"/>
  <c r="AC6"/>
  <c r="AB6"/>
  <c r="AA6"/>
  <c r="Z6"/>
  <c r="X6"/>
  <c r="W6"/>
  <c r="V6"/>
  <c r="U6"/>
  <c r="R6"/>
  <c r="Q6"/>
  <c r="P6"/>
  <c r="O6"/>
  <c r="M6"/>
  <c r="L6"/>
  <c r="K6"/>
  <c r="J6"/>
  <c r="BD68" i="13"/>
  <c r="S47"/>
  <c r="R47"/>
  <c r="BD47" s="1"/>
  <c r="P47"/>
  <c r="O47"/>
  <c r="AU47" s="1"/>
  <c r="M47"/>
  <c r="AN47" s="1"/>
  <c r="L47"/>
  <c r="AH47" s="1"/>
  <c r="J47"/>
  <c r="AC47" s="1"/>
  <c r="I47"/>
  <c r="W47" s="1"/>
  <c r="G47"/>
  <c r="BF47"/>
  <c r="AS47"/>
  <c r="BJ47"/>
  <c r="BE47"/>
  <c r="AY47"/>
  <c r="CE28"/>
  <c r="AW18"/>
  <c r="AV18"/>
  <c r="AU18"/>
  <c r="AT18"/>
  <c r="AR18"/>
  <c r="AQ18"/>
  <c r="AP18"/>
  <c r="AO18"/>
  <c r="AL18"/>
  <c r="AK18"/>
  <c r="AJ18"/>
  <c r="AI18"/>
  <c r="AG18"/>
  <c r="AF18"/>
  <c r="AE18"/>
  <c r="AD18"/>
  <c r="AA18"/>
  <c r="Z18"/>
  <c r="Y18"/>
  <c r="X18"/>
  <c r="V18"/>
  <c r="U18"/>
  <c r="T18"/>
  <c r="S18"/>
  <c r="P18"/>
  <c r="O18"/>
  <c r="N18"/>
  <c r="M18"/>
  <c r="K18"/>
  <c r="J18"/>
  <c r="I18"/>
  <c r="H18"/>
  <c r="AT63"/>
  <c r="AW64" s="1"/>
  <c r="AR63"/>
  <c r="AQ64" s="1"/>
  <c r="AI63"/>
  <c r="AL64" s="1"/>
  <c r="AG63"/>
  <c r="AF64" s="1"/>
  <c r="X63"/>
  <c r="AA64" s="1"/>
  <c r="V63"/>
  <c r="U64" s="1"/>
  <c r="M63"/>
  <c r="P64" s="1"/>
  <c r="K63"/>
  <c r="J64" s="1"/>
  <c r="CH68"/>
  <c r="CG68"/>
  <c r="CF68"/>
  <c r="CE68"/>
  <c r="CC68"/>
  <c r="CB68"/>
  <c r="CA68"/>
  <c r="BZ68"/>
  <c r="BX68"/>
  <c r="CH64"/>
  <c r="CG64"/>
  <c r="CF64"/>
  <c r="CE64"/>
  <c r="CC64"/>
  <c r="CB64"/>
  <c r="CA64"/>
  <c r="BZ64"/>
  <c r="CH62"/>
  <c r="CG62"/>
  <c r="CF62"/>
  <c r="CE62"/>
  <c r="CC62"/>
  <c r="CB62"/>
  <c r="CA62"/>
  <c r="BZ62"/>
  <c r="CH60"/>
  <c r="CG60"/>
  <c r="CF60"/>
  <c r="CE60"/>
  <c r="CC60"/>
  <c r="CB60"/>
  <c r="CA60"/>
  <c r="BZ60"/>
  <c r="CH58"/>
  <c r="CG58"/>
  <c r="CF58"/>
  <c r="CE58"/>
  <c r="CC58"/>
  <c r="CB58"/>
  <c r="CA58"/>
  <c r="BZ58"/>
  <c r="S39"/>
  <c r="BK39" s="1"/>
  <c r="R39"/>
  <c r="BE39" s="1"/>
  <c r="P39"/>
  <c r="AZ39" s="1"/>
  <c r="O39"/>
  <c r="AT39" s="1"/>
  <c r="M39"/>
  <c r="AO39" s="1"/>
  <c r="L39"/>
  <c r="AI39" s="1"/>
  <c r="J39"/>
  <c r="AD39" s="1"/>
  <c r="I39"/>
  <c r="X39" s="1"/>
  <c r="G39"/>
  <c r="L38"/>
  <c r="BP68" s="1"/>
  <c r="CY54"/>
  <c r="CX54"/>
  <c r="CU54"/>
  <c r="CT54"/>
  <c r="CQ54"/>
  <c r="CH54"/>
  <c r="CG54"/>
  <c r="CF54"/>
  <c r="CE54"/>
  <c r="CC54"/>
  <c r="CB54"/>
  <c r="CA54"/>
  <c r="BZ54"/>
  <c r="CD28"/>
  <c r="CC28"/>
  <c r="AU32"/>
  <c r="S38" s="1"/>
  <c r="BW68" s="1"/>
  <c r="AS32"/>
  <c r="R38" s="1"/>
  <c r="BV68" s="1"/>
  <c r="AJ32"/>
  <c r="P38" s="1"/>
  <c r="BT68" s="1"/>
  <c r="AH32"/>
  <c r="O38" s="1"/>
  <c r="BS68" s="1"/>
  <c r="Y32"/>
  <c r="M38" s="1"/>
  <c r="BQ68" s="1"/>
  <c r="W32"/>
  <c r="N32"/>
  <c r="J38" s="1"/>
  <c r="BN68" s="1"/>
  <c r="L32"/>
  <c r="I38" s="1"/>
  <c r="BM68" s="1"/>
  <c r="BX17"/>
  <c r="BW17"/>
  <c r="BV17"/>
  <c r="BU17"/>
  <c r="BS17"/>
  <c r="BR17"/>
  <c r="BQ17"/>
  <c r="BP17"/>
  <c r="BM17"/>
  <c r="BL17"/>
  <c r="BK17"/>
  <c r="BJ17"/>
  <c r="BH17"/>
  <c r="BG17"/>
  <c r="BF17"/>
  <c r="BE17"/>
  <c r="AW22"/>
  <c r="AW24" s="1"/>
  <c r="AV22"/>
  <c r="AV24" s="1"/>
  <c r="AU22"/>
  <c r="AU25" s="1"/>
  <c r="AT25" s="1"/>
  <c r="BF3" s="1"/>
  <c r="AT22"/>
  <c r="AT26" s="1"/>
  <c r="AT27" s="1"/>
  <c r="AT29" s="1"/>
  <c r="AR22"/>
  <c r="AR26" s="1"/>
  <c r="AS27" s="1"/>
  <c r="AS29" s="1"/>
  <c r="AQ22"/>
  <c r="AQ26" s="1"/>
  <c r="AR27" s="1"/>
  <c r="AR29" s="1"/>
  <c r="AP22"/>
  <c r="AP26" s="1"/>
  <c r="AQ27" s="1"/>
  <c r="AQ29" s="1"/>
  <c r="AO22"/>
  <c r="AO26" s="1"/>
  <c r="AO27" s="1"/>
  <c r="AO29" s="1"/>
  <c r="AL22"/>
  <c r="AL26" s="1"/>
  <c r="AN27" s="1"/>
  <c r="AN29" s="1"/>
  <c r="AK22"/>
  <c r="AK26" s="1"/>
  <c r="AM27" s="1"/>
  <c r="AM29" s="1"/>
  <c r="AJ22"/>
  <c r="AJ26" s="1"/>
  <c r="AL27" s="1"/>
  <c r="AL29" s="1"/>
  <c r="AI22"/>
  <c r="AI26" s="1"/>
  <c r="AI27" s="1"/>
  <c r="AI29" s="1"/>
  <c r="AG22"/>
  <c r="AG26" s="1"/>
  <c r="AH27" s="1"/>
  <c r="AH29" s="1"/>
  <c r="AF22"/>
  <c r="AF26" s="1"/>
  <c r="AG27" s="1"/>
  <c r="AG29" s="1"/>
  <c r="AE22"/>
  <c r="AE26" s="1"/>
  <c r="AF27" s="1"/>
  <c r="AF29" s="1"/>
  <c r="AD22"/>
  <c r="AD26" s="1"/>
  <c r="AD27" s="1"/>
  <c r="AD28" s="1"/>
  <c r="BL4" s="1"/>
  <c r="BX14"/>
  <c r="AX33" s="1"/>
  <c r="BK38" s="1"/>
  <c r="BK42" s="1"/>
  <c r="BW14"/>
  <c r="AW33" s="1"/>
  <c r="BJ38" s="1"/>
  <c r="BV14"/>
  <c r="AV33" s="1"/>
  <c r="BI38" s="1"/>
  <c r="BU14"/>
  <c r="AU33" s="1"/>
  <c r="BH38" s="1"/>
  <c r="BS14"/>
  <c r="AS33" s="1"/>
  <c r="BF38" s="1"/>
  <c r="BR14"/>
  <c r="AR33" s="1"/>
  <c r="BE38" s="1"/>
  <c r="BQ14"/>
  <c r="AQ33" s="1"/>
  <c r="BD38" s="1"/>
  <c r="BP14"/>
  <c r="AP33" s="1"/>
  <c r="BC38" s="1"/>
  <c r="BM14"/>
  <c r="AM33" s="1"/>
  <c r="AZ38" s="1"/>
  <c r="BL14"/>
  <c r="AL33" s="1"/>
  <c r="AY38" s="1"/>
  <c r="BK14"/>
  <c r="AK33" s="1"/>
  <c r="AX38" s="1"/>
  <c r="BJ14"/>
  <c r="AJ33" s="1"/>
  <c r="AW38" s="1"/>
  <c r="BH14"/>
  <c r="AH33" s="1"/>
  <c r="AU38" s="1"/>
  <c r="BG14"/>
  <c r="AG33" s="1"/>
  <c r="AT38" s="1"/>
  <c r="BF14"/>
  <c r="AF33" s="1"/>
  <c r="AS38" s="1"/>
  <c r="BE14"/>
  <c r="AE33" s="1"/>
  <c r="AR38" s="1"/>
  <c r="AW13"/>
  <c r="AV13"/>
  <c r="AU13"/>
  <c r="AT13"/>
  <c r="AR13"/>
  <c r="AQ13"/>
  <c r="AP13"/>
  <c r="AO13"/>
  <c r="AL13"/>
  <c r="AK13"/>
  <c r="AJ13"/>
  <c r="AI13"/>
  <c r="AG13"/>
  <c r="AF13"/>
  <c r="AE13"/>
  <c r="AD13"/>
  <c r="AA13"/>
  <c r="Z13"/>
  <c r="Y13"/>
  <c r="X13"/>
  <c r="V13"/>
  <c r="U13"/>
  <c r="T13"/>
  <c r="S13"/>
  <c r="P13"/>
  <c r="O13"/>
  <c r="N13"/>
  <c r="M13"/>
  <c r="K13"/>
  <c r="J13"/>
  <c r="I13"/>
  <c r="H13"/>
  <c r="BY11"/>
  <c r="AB33" s="1"/>
  <c r="AO38" s="1"/>
  <c r="BX11"/>
  <c r="AA33" s="1"/>
  <c r="AN38" s="1"/>
  <c r="BW11"/>
  <c r="Z33" s="1"/>
  <c r="AM38" s="1"/>
  <c r="BV11"/>
  <c r="Y33" s="1"/>
  <c r="AL38" s="1"/>
  <c r="BT11"/>
  <c r="W33" s="1"/>
  <c r="AJ38" s="1"/>
  <c r="BS11"/>
  <c r="V33" s="1"/>
  <c r="AI38" s="1"/>
  <c r="BR11"/>
  <c r="U33" s="1"/>
  <c r="AH38" s="1"/>
  <c r="BQ11"/>
  <c r="T33" s="1"/>
  <c r="AG38" s="1"/>
  <c r="BN11"/>
  <c r="BL11"/>
  <c r="A57" s="1"/>
  <c r="BJ11"/>
  <c r="A56" s="1"/>
  <c r="BH11"/>
  <c r="A55" s="1"/>
  <c r="BF11"/>
  <c r="A54" s="1"/>
  <c r="BD11"/>
  <c r="BB11"/>
  <c r="AZ11"/>
  <c r="A53" s="1"/>
  <c r="BY7"/>
  <c r="BX7"/>
  <c r="BW7"/>
  <c r="BV7"/>
  <c r="BS7"/>
  <c r="A52" s="1"/>
  <c r="BR7"/>
  <c r="BQ7"/>
  <c r="BO7"/>
  <c r="DA54" s="1"/>
  <c r="BK7"/>
  <c r="Q33" s="1"/>
  <c r="AD38" s="1"/>
  <c r="BJ7"/>
  <c r="P33" s="1"/>
  <c r="AC38" s="1"/>
  <c r="BI7"/>
  <c r="O33" s="1"/>
  <c r="AB38" s="1"/>
  <c r="BH7"/>
  <c r="N33" s="1"/>
  <c r="AA38" s="1"/>
  <c r="BF7"/>
  <c r="L33" s="1"/>
  <c r="Y38" s="1"/>
  <c r="BE7"/>
  <c r="K33" s="1"/>
  <c r="X38" s="1"/>
  <c r="BD7"/>
  <c r="J33" s="1"/>
  <c r="W38" s="1"/>
  <c r="BC7"/>
  <c r="I33" s="1"/>
  <c r="V38" s="1"/>
  <c r="AW7"/>
  <c r="AV7"/>
  <c r="AU7"/>
  <c r="AT7"/>
  <c r="AR7"/>
  <c r="AQ7"/>
  <c r="AP7"/>
  <c r="AO7"/>
  <c r="AL7"/>
  <c r="AK7"/>
  <c r="AJ7"/>
  <c r="AI7"/>
  <c r="AG7"/>
  <c r="AF7"/>
  <c r="AE7"/>
  <c r="AD7"/>
  <c r="AA7"/>
  <c r="Z7"/>
  <c r="Y7"/>
  <c r="X7"/>
  <c r="V7"/>
  <c r="U7"/>
  <c r="T7"/>
  <c r="S7"/>
  <c r="P7"/>
  <c r="O7"/>
  <c r="N7"/>
  <c r="M7"/>
  <c r="K7"/>
  <c r="J7"/>
  <c r="I7"/>
  <c r="H7"/>
  <c r="U33" i="12"/>
  <c r="AK33" s="1"/>
  <c r="V33"/>
  <c r="AP33" s="1"/>
  <c r="X33"/>
  <c r="AV33" s="1"/>
  <c r="Y33"/>
  <c r="BA33" s="1"/>
  <c r="P33"/>
  <c r="AE33"/>
  <c r="AD33"/>
  <c r="AC33"/>
  <c r="AB33"/>
  <c r="U24"/>
  <c r="AJ24" s="1"/>
  <c r="V24"/>
  <c r="AP24" s="1"/>
  <c r="P24"/>
  <c r="AC15"/>
  <c r="AB15"/>
  <c r="AA15"/>
  <c r="Z15"/>
  <c r="X15"/>
  <c r="W15"/>
  <c r="V15"/>
  <c r="U15"/>
  <c r="R15"/>
  <c r="Q15"/>
  <c r="P15"/>
  <c r="O15"/>
  <c r="M15"/>
  <c r="L15"/>
  <c r="K15"/>
  <c r="J15"/>
  <c r="Y42"/>
  <c r="AB43" s="1"/>
  <c r="W42"/>
  <c r="W43" s="1"/>
  <c r="N42"/>
  <c r="Q43" s="1"/>
  <c r="L42"/>
  <c r="L43" s="1"/>
  <c r="X25"/>
  <c r="V25"/>
  <c r="U25"/>
  <c r="R25"/>
  <c r="Y24"/>
  <c r="BA24" s="1"/>
  <c r="BA28" s="1"/>
  <c r="X24"/>
  <c r="AU24" s="1"/>
  <c r="AC19"/>
  <c r="AV25" s="1"/>
  <c r="AB19"/>
  <c r="AU25" s="1"/>
  <c r="AA19"/>
  <c r="AT25" s="1"/>
  <c r="Z19"/>
  <c r="AS25" s="1"/>
  <c r="X19"/>
  <c r="AP25" s="1"/>
  <c r="W19"/>
  <c r="AO25" s="1"/>
  <c r="V19"/>
  <c r="AN25" s="1"/>
  <c r="U19"/>
  <c r="AM25" s="1"/>
  <c r="R19"/>
  <c r="AK25" s="1"/>
  <c r="Q19"/>
  <c r="AJ25" s="1"/>
  <c r="P19"/>
  <c r="AI25" s="1"/>
  <c r="O19"/>
  <c r="AH25" s="1"/>
  <c r="M19"/>
  <c r="AE25" s="1"/>
  <c r="L19"/>
  <c r="AD25" s="1"/>
  <c r="K19"/>
  <c r="AC25" s="1"/>
  <c r="J19"/>
  <c r="AB25" s="1"/>
  <c r="AC11"/>
  <c r="AB11"/>
  <c r="AA11"/>
  <c r="Z11"/>
  <c r="X11"/>
  <c r="W11"/>
  <c r="V11"/>
  <c r="U11"/>
  <c r="R11"/>
  <c r="Q11"/>
  <c r="P11"/>
  <c r="O11"/>
  <c r="M11"/>
  <c r="L11"/>
  <c r="K11"/>
  <c r="J11"/>
  <c r="BT42"/>
  <c r="BS42"/>
  <c r="BR42"/>
  <c r="BQ42"/>
  <c r="BO42"/>
  <c r="BN42"/>
  <c r="BM42"/>
  <c r="BL42"/>
  <c r="BT40"/>
  <c r="BS40"/>
  <c r="BR40"/>
  <c r="BQ40"/>
  <c r="BO40"/>
  <c r="BN40"/>
  <c r="BM40"/>
  <c r="BL40"/>
  <c r="AC6"/>
  <c r="AB6"/>
  <c r="AA6"/>
  <c r="Z6"/>
  <c r="X6"/>
  <c r="W6"/>
  <c r="V6"/>
  <c r="U6"/>
  <c r="R6"/>
  <c r="Q6"/>
  <c r="P6"/>
  <c r="O6"/>
  <c r="M6"/>
  <c r="L6"/>
  <c r="K6"/>
  <c r="J6"/>
  <c r="J16" i="7"/>
  <c r="L16"/>
  <c r="U16"/>
  <c r="W16"/>
  <c r="AF16"/>
  <c r="AE17" s="1"/>
  <c r="AH16"/>
  <c r="AJ17" s="1"/>
  <c r="C5"/>
  <c r="C18"/>
  <c r="C17"/>
  <c r="C16"/>
  <c r="C15"/>
  <c r="C14"/>
  <c r="C13"/>
  <c r="C12"/>
  <c r="C11"/>
  <c r="C10"/>
  <c r="C9"/>
  <c r="C6"/>
  <c r="C4"/>
  <c r="B18"/>
  <c r="B17"/>
  <c r="B16"/>
  <c r="B15"/>
  <c r="B14"/>
  <c r="B13"/>
  <c r="B12"/>
  <c r="B11"/>
  <c r="B10"/>
  <c r="B9"/>
  <c r="B8"/>
  <c r="B7"/>
  <c r="B6"/>
  <c r="B5"/>
  <c r="B4"/>
  <c r="I14" i="6"/>
  <c r="K14"/>
  <c r="B18"/>
  <c r="B17"/>
  <c r="B16"/>
  <c r="B15"/>
  <c r="B14"/>
  <c r="B13"/>
  <c r="B12"/>
  <c r="B11"/>
  <c r="B10"/>
  <c r="B9"/>
  <c r="B8"/>
  <c r="B7"/>
  <c r="B6"/>
  <c r="B5"/>
  <c r="B4"/>
  <c r="CC28" i="9"/>
  <c r="CB28" i="11"/>
  <c r="CA28"/>
  <c r="I50"/>
  <c r="I51" s="1"/>
  <c r="K50"/>
  <c r="N51" s="1"/>
  <c r="T50"/>
  <c r="T51" s="1"/>
  <c r="V50"/>
  <c r="Y51" s="1"/>
  <c r="AE50"/>
  <c r="AE51" s="1"/>
  <c r="AG50"/>
  <c r="AJ51" s="1"/>
  <c r="G34"/>
  <c r="U34" s="1"/>
  <c r="H34"/>
  <c r="Y34" s="1"/>
  <c r="J34"/>
  <c r="AF34" s="1"/>
  <c r="K34"/>
  <c r="AJ34" s="1"/>
  <c r="M34"/>
  <c r="AQ34" s="1"/>
  <c r="N34"/>
  <c r="AU34" s="1"/>
  <c r="T34"/>
  <c r="P34"/>
  <c r="BB34" s="1"/>
  <c r="Q34"/>
  <c r="BG34" s="1"/>
  <c r="E34"/>
  <c r="AU13"/>
  <c r="AT13"/>
  <c r="AS13"/>
  <c r="AR13"/>
  <c r="AP13"/>
  <c r="AO13"/>
  <c r="AN13"/>
  <c r="AM13"/>
  <c r="AJ13"/>
  <c r="AI13"/>
  <c r="AH13"/>
  <c r="AG13"/>
  <c r="AE13"/>
  <c r="AD13"/>
  <c r="AC13"/>
  <c r="AB13"/>
  <c r="Y13"/>
  <c r="X13"/>
  <c r="W13"/>
  <c r="V13"/>
  <c r="T13"/>
  <c r="S13"/>
  <c r="R13"/>
  <c r="Q13"/>
  <c r="N13"/>
  <c r="M13"/>
  <c r="L13"/>
  <c r="K13"/>
  <c r="I13"/>
  <c r="H13"/>
  <c r="G13"/>
  <c r="F13"/>
  <c r="CF55"/>
  <c r="CE55"/>
  <c r="CD55"/>
  <c r="CC55"/>
  <c r="CA55"/>
  <c r="BZ55"/>
  <c r="BY55"/>
  <c r="BX55"/>
  <c r="BV55"/>
  <c r="CF51"/>
  <c r="CE51"/>
  <c r="CD51"/>
  <c r="CC51"/>
  <c r="CA51"/>
  <c r="BZ51"/>
  <c r="BY51"/>
  <c r="BX51"/>
  <c r="CF49"/>
  <c r="CE49"/>
  <c r="CD49"/>
  <c r="CC49"/>
  <c r="CA49"/>
  <c r="BZ49"/>
  <c r="BY49"/>
  <c r="BX49"/>
  <c r="AR50"/>
  <c r="AU51" s="1"/>
  <c r="AP50"/>
  <c r="AP51" s="1"/>
  <c r="CF47"/>
  <c r="CE47"/>
  <c r="CD47"/>
  <c r="CC47"/>
  <c r="CA47"/>
  <c r="BZ47"/>
  <c r="BY47"/>
  <c r="BX47"/>
  <c r="CF45"/>
  <c r="CE45"/>
  <c r="CD45"/>
  <c r="CC45"/>
  <c r="CA45"/>
  <c r="BZ45"/>
  <c r="BY45"/>
  <c r="BX45"/>
  <c r="CW41"/>
  <c r="CV41"/>
  <c r="CS41"/>
  <c r="CR41"/>
  <c r="CO41"/>
  <c r="CF41"/>
  <c r="CE41"/>
  <c r="CD41"/>
  <c r="CC41"/>
  <c r="CA41"/>
  <c r="BZ41"/>
  <c r="BY41"/>
  <c r="BX41"/>
  <c r="AS27"/>
  <c r="Q33" s="1"/>
  <c r="BU55" s="1"/>
  <c r="AQ27"/>
  <c r="P33" s="1"/>
  <c r="BT55" s="1"/>
  <c r="AH27"/>
  <c r="N33" s="1"/>
  <c r="BR55" s="1"/>
  <c r="AF27"/>
  <c r="M33" s="1"/>
  <c r="BQ55" s="1"/>
  <c r="W27"/>
  <c r="K33" s="1"/>
  <c r="BO55" s="1"/>
  <c r="U27"/>
  <c r="J33" s="1"/>
  <c r="BN55" s="1"/>
  <c r="L27"/>
  <c r="H33" s="1"/>
  <c r="BL55" s="1"/>
  <c r="J27"/>
  <c r="G33" s="1"/>
  <c r="BK55" s="1"/>
  <c r="BV17"/>
  <c r="BU17"/>
  <c r="BT17"/>
  <c r="BS17"/>
  <c r="BQ17"/>
  <c r="BP17"/>
  <c r="BO17"/>
  <c r="BN17"/>
  <c r="BK17"/>
  <c r="BJ17"/>
  <c r="BI17"/>
  <c r="BH17"/>
  <c r="BF17"/>
  <c r="BE17"/>
  <c r="BD17"/>
  <c r="BC17"/>
  <c r="BV14"/>
  <c r="AV28" s="1"/>
  <c r="BI33" s="1"/>
  <c r="BU14"/>
  <c r="AU28" s="1"/>
  <c r="BH33" s="1"/>
  <c r="BT14"/>
  <c r="AT28" s="1"/>
  <c r="BG33" s="1"/>
  <c r="BS14"/>
  <c r="AS28" s="1"/>
  <c r="BF33" s="1"/>
  <c r="BQ14"/>
  <c r="AQ28" s="1"/>
  <c r="BD33" s="1"/>
  <c r="BP14"/>
  <c r="AP28" s="1"/>
  <c r="BC33" s="1"/>
  <c r="BO14"/>
  <c r="AO28" s="1"/>
  <c r="BB33" s="1"/>
  <c r="BN14"/>
  <c r="AN28" s="1"/>
  <c r="BA33" s="1"/>
  <c r="BK14"/>
  <c r="AK28" s="1"/>
  <c r="AX33" s="1"/>
  <c r="BJ14"/>
  <c r="AJ28" s="1"/>
  <c r="AW33" s="1"/>
  <c r="BI14"/>
  <c r="AI28" s="1"/>
  <c r="AV33" s="1"/>
  <c r="BH14"/>
  <c r="AH28" s="1"/>
  <c r="AU33" s="1"/>
  <c r="BF14"/>
  <c r="AF28" s="1"/>
  <c r="AS33" s="1"/>
  <c r="BE14"/>
  <c r="AE28" s="1"/>
  <c r="AR33" s="1"/>
  <c r="BD14"/>
  <c r="AD28" s="1"/>
  <c r="AQ33" s="1"/>
  <c r="BC14"/>
  <c r="AC28" s="1"/>
  <c r="AP33" s="1"/>
  <c r="BW11"/>
  <c r="Z28" s="1"/>
  <c r="AM33" s="1"/>
  <c r="BV11"/>
  <c r="Y28" s="1"/>
  <c r="AL33" s="1"/>
  <c r="BU11"/>
  <c r="X28" s="1"/>
  <c r="AK33" s="1"/>
  <c r="BT11"/>
  <c r="W28" s="1"/>
  <c r="AJ33" s="1"/>
  <c r="BR11"/>
  <c r="U28" s="1"/>
  <c r="AH33" s="1"/>
  <c r="BQ11"/>
  <c r="T28" s="1"/>
  <c r="AG33" s="1"/>
  <c r="BP11"/>
  <c r="S28" s="1"/>
  <c r="AF33" s="1"/>
  <c r="BO11"/>
  <c r="R28" s="1"/>
  <c r="AE33" s="1"/>
  <c r="BL11"/>
  <c r="BJ11"/>
  <c r="A44" s="1"/>
  <c r="BH11"/>
  <c r="A43" s="1"/>
  <c r="BF11"/>
  <c r="A42" s="1"/>
  <c r="BD11"/>
  <c r="A41" s="1"/>
  <c r="BB11"/>
  <c r="AZ11"/>
  <c r="AX11"/>
  <c r="A40" s="1"/>
  <c r="AU17"/>
  <c r="AU19" s="1"/>
  <c r="AT17"/>
  <c r="AT19" s="1"/>
  <c r="AS17"/>
  <c r="AS20" s="1"/>
  <c r="AR20" s="1"/>
  <c r="BD3" s="1"/>
  <c r="AR17"/>
  <c r="AR21" s="1"/>
  <c r="AR22" s="1"/>
  <c r="AR24" s="1"/>
  <c r="AP17"/>
  <c r="AP21" s="1"/>
  <c r="AQ22" s="1"/>
  <c r="AQ24" s="1"/>
  <c r="AO17"/>
  <c r="AO21" s="1"/>
  <c r="AP22" s="1"/>
  <c r="AP24" s="1"/>
  <c r="AN17"/>
  <c r="AN21" s="1"/>
  <c r="AO22" s="1"/>
  <c r="AO24" s="1"/>
  <c r="AM17"/>
  <c r="AM21" s="1"/>
  <c r="AM22" s="1"/>
  <c r="AM24" s="1"/>
  <c r="AJ17"/>
  <c r="AJ21" s="1"/>
  <c r="AL22" s="1"/>
  <c r="AL24" s="1"/>
  <c r="AI17"/>
  <c r="AI21" s="1"/>
  <c r="AK22" s="1"/>
  <c r="AK24" s="1"/>
  <c r="AH17"/>
  <c r="AH21" s="1"/>
  <c r="AJ22" s="1"/>
  <c r="AJ24" s="1"/>
  <c r="AG17"/>
  <c r="AG21" s="1"/>
  <c r="AG22" s="1"/>
  <c r="AG24" s="1"/>
  <c r="AE17"/>
  <c r="AE21" s="1"/>
  <c r="AF22" s="1"/>
  <c r="AF24" s="1"/>
  <c r="AD17"/>
  <c r="AD21" s="1"/>
  <c r="AE22" s="1"/>
  <c r="AE24" s="1"/>
  <c r="AC17"/>
  <c r="AC21" s="1"/>
  <c r="AD22" s="1"/>
  <c r="AD24" s="1"/>
  <c r="AB17"/>
  <c r="AB21" s="1"/>
  <c r="AB22" s="1"/>
  <c r="AB23" s="1"/>
  <c r="BJ4" s="1"/>
  <c r="BW7"/>
  <c r="BV7"/>
  <c r="BU7"/>
  <c r="BT7"/>
  <c r="BQ7"/>
  <c r="A39" s="1"/>
  <c r="BP7"/>
  <c r="BO7"/>
  <c r="BM7"/>
  <c r="CY41" s="1"/>
  <c r="BI7"/>
  <c r="O28" s="1"/>
  <c r="AB33" s="1"/>
  <c r="BH7"/>
  <c r="N28" s="1"/>
  <c r="AA33" s="1"/>
  <c r="BG7"/>
  <c r="M28" s="1"/>
  <c r="Z33" s="1"/>
  <c r="BF7"/>
  <c r="L28" s="1"/>
  <c r="Y33" s="1"/>
  <c r="BD7"/>
  <c r="J28" s="1"/>
  <c r="W33" s="1"/>
  <c r="BC7"/>
  <c r="I28" s="1"/>
  <c r="V33" s="1"/>
  <c r="BB7"/>
  <c r="H28" s="1"/>
  <c r="U33" s="1"/>
  <c r="BA7"/>
  <c r="G28" s="1"/>
  <c r="T33" s="1"/>
  <c r="AU7"/>
  <c r="AT7"/>
  <c r="AS7"/>
  <c r="AR7"/>
  <c r="AP7"/>
  <c r="AO7"/>
  <c r="AN7"/>
  <c r="AM7"/>
  <c r="AJ7"/>
  <c r="AI7"/>
  <c r="AH7"/>
  <c r="AG7"/>
  <c r="AE7"/>
  <c r="AD7"/>
  <c r="AC7"/>
  <c r="AB7"/>
  <c r="Y7"/>
  <c r="X7"/>
  <c r="W7"/>
  <c r="V7"/>
  <c r="T7"/>
  <c r="S7"/>
  <c r="R7"/>
  <c r="Q7"/>
  <c r="N7"/>
  <c r="M7"/>
  <c r="L7"/>
  <c r="K7"/>
  <c r="I7"/>
  <c r="H7"/>
  <c r="G7"/>
  <c r="F7"/>
  <c r="J30" i="10"/>
  <c r="L30"/>
  <c r="O31" s="1"/>
  <c r="S20"/>
  <c r="AG20" s="1"/>
  <c r="T20"/>
  <c r="AK20" s="1"/>
  <c r="V20"/>
  <c r="W20"/>
  <c r="AH20"/>
  <c r="N20"/>
  <c r="AA11"/>
  <c r="Z11"/>
  <c r="Y11"/>
  <c r="X11"/>
  <c r="V11"/>
  <c r="U11"/>
  <c r="T11"/>
  <c r="S11"/>
  <c r="P11"/>
  <c r="O11"/>
  <c r="N11"/>
  <c r="M11"/>
  <c r="K11"/>
  <c r="J11"/>
  <c r="I11"/>
  <c r="H11"/>
  <c r="W30"/>
  <c r="Z31" s="1"/>
  <c r="U30"/>
  <c r="U31" s="1"/>
  <c r="J31"/>
  <c r="V21"/>
  <c r="T21"/>
  <c r="S21"/>
  <c r="P21"/>
  <c r="AW20"/>
  <c r="AR20"/>
  <c r="AA15"/>
  <c r="AT21" s="1"/>
  <c r="Z15"/>
  <c r="AS21" s="1"/>
  <c r="Y15"/>
  <c r="AR21" s="1"/>
  <c r="X15"/>
  <c r="AQ21" s="1"/>
  <c r="V15"/>
  <c r="AN21" s="1"/>
  <c r="U15"/>
  <c r="AM21" s="1"/>
  <c r="T15"/>
  <c r="AL21" s="1"/>
  <c r="S15"/>
  <c r="AK21" s="1"/>
  <c r="P15"/>
  <c r="AI21" s="1"/>
  <c r="O15"/>
  <c r="AH21" s="1"/>
  <c r="N15"/>
  <c r="AG21" s="1"/>
  <c r="M15"/>
  <c r="AF21" s="1"/>
  <c r="K15"/>
  <c r="AC21" s="1"/>
  <c r="J15"/>
  <c r="AB21" s="1"/>
  <c r="I15"/>
  <c r="AA21" s="1"/>
  <c r="H15"/>
  <c r="Z21" s="1"/>
  <c r="BR30"/>
  <c r="BQ30"/>
  <c r="BP30"/>
  <c r="BO30"/>
  <c r="BM30"/>
  <c r="BL30"/>
  <c r="BK30"/>
  <c r="BJ30"/>
  <c r="BR28"/>
  <c r="BQ28"/>
  <c r="BP28"/>
  <c r="BO28"/>
  <c r="BM28"/>
  <c r="BL28"/>
  <c r="BK28"/>
  <c r="BJ28"/>
  <c r="AA6"/>
  <c r="Z6"/>
  <c r="Y6"/>
  <c r="X6"/>
  <c r="V6"/>
  <c r="U6"/>
  <c r="T6"/>
  <c r="S6"/>
  <c r="P6"/>
  <c r="O6"/>
  <c r="N6"/>
  <c r="M6"/>
  <c r="K6"/>
  <c r="J6"/>
  <c r="I6"/>
  <c r="H6"/>
  <c r="G45" i="9"/>
  <c r="G46" s="1"/>
  <c r="I45"/>
  <c r="K46" s="1"/>
  <c r="R45"/>
  <c r="Q46" s="1"/>
  <c r="T45"/>
  <c r="V46" s="1"/>
  <c r="AC45"/>
  <c r="Z46" s="1"/>
  <c r="AE45"/>
  <c r="AF46" s="1"/>
  <c r="H26" i="8"/>
  <c r="J26"/>
  <c r="L27" s="1"/>
  <c r="G21" i="4"/>
  <c r="F22" s="1"/>
  <c r="I21"/>
  <c r="R21"/>
  <c r="Q22" s="1"/>
  <c r="T21"/>
  <c r="V22" s="1"/>
  <c r="AC21"/>
  <c r="AB22" s="1"/>
  <c r="AE21"/>
  <c r="AG22" s="1"/>
  <c r="S18" i="1"/>
  <c r="U18"/>
  <c r="W19" s="1"/>
  <c r="H18"/>
  <c r="J18"/>
  <c r="L19" s="1"/>
  <c r="G19"/>
  <c r="R19"/>
  <c r="V14" i="6"/>
  <c r="T14"/>
  <c r="X9"/>
  <c r="W9"/>
  <c r="V9"/>
  <c r="U9"/>
  <c r="S9"/>
  <c r="R9"/>
  <c r="Q9"/>
  <c r="P9"/>
  <c r="M9"/>
  <c r="L9"/>
  <c r="K9"/>
  <c r="J9"/>
  <c r="H9"/>
  <c r="G9"/>
  <c r="F9"/>
  <c r="E9"/>
  <c r="AS16" i="7"/>
  <c r="AQ16"/>
  <c r="AU10"/>
  <c r="AT10"/>
  <c r="AS10"/>
  <c r="AR10"/>
  <c r="AP10"/>
  <c r="AO10"/>
  <c r="AN10"/>
  <c r="AM10"/>
  <c r="AJ10"/>
  <c r="AI10"/>
  <c r="AH10"/>
  <c r="AG10"/>
  <c r="AE10"/>
  <c r="AD10"/>
  <c r="AC10"/>
  <c r="AB10"/>
  <c r="Y10"/>
  <c r="X10"/>
  <c r="W10"/>
  <c r="V10"/>
  <c r="T10"/>
  <c r="S10"/>
  <c r="R10"/>
  <c r="Q10"/>
  <c r="N10"/>
  <c r="M10"/>
  <c r="L10"/>
  <c r="K10"/>
  <c r="I10"/>
  <c r="H10"/>
  <c r="G10"/>
  <c r="F10"/>
  <c r="CD36" i="9"/>
  <c r="CC36"/>
  <c r="CB36"/>
  <c r="CA36"/>
  <c r="BY36"/>
  <c r="BX36"/>
  <c r="BW36"/>
  <c r="BV36"/>
  <c r="CD50"/>
  <c r="CC50"/>
  <c r="CB50"/>
  <c r="CA50"/>
  <c r="BY50"/>
  <c r="BX50"/>
  <c r="BW50"/>
  <c r="BV50"/>
  <c r="AP45"/>
  <c r="AR46" s="1"/>
  <c r="AN45"/>
  <c r="AM46" s="1"/>
  <c r="AC46"/>
  <c r="AS46"/>
  <c r="AB46"/>
  <c r="CU36"/>
  <c r="CT36"/>
  <c r="CQ36"/>
  <c r="CP36"/>
  <c r="CM36"/>
  <c r="BT50"/>
  <c r="CD46"/>
  <c r="CC46"/>
  <c r="CB46"/>
  <c r="CA46"/>
  <c r="BY46"/>
  <c r="BX46"/>
  <c r="BW46"/>
  <c r="BV46"/>
  <c r="CD44"/>
  <c r="CC44"/>
  <c r="CB44"/>
  <c r="CA44"/>
  <c r="BY44"/>
  <c r="BX44"/>
  <c r="BW44"/>
  <c r="BV44"/>
  <c r="O29"/>
  <c r="N29"/>
  <c r="L29"/>
  <c r="K29"/>
  <c r="I29"/>
  <c r="H29"/>
  <c r="F29"/>
  <c r="E29"/>
  <c r="AT25"/>
  <c r="BG29" s="1"/>
  <c r="AS25"/>
  <c r="BF29" s="1"/>
  <c r="AR25"/>
  <c r="BE29" s="1"/>
  <c r="AQ25"/>
  <c r="BD29" s="1"/>
  <c r="AO25"/>
  <c r="BB29" s="1"/>
  <c r="AN25"/>
  <c r="BA29" s="1"/>
  <c r="AM25"/>
  <c r="AZ29" s="1"/>
  <c r="AL25"/>
  <c r="AY29" s="1"/>
  <c r="AI25"/>
  <c r="AV29" s="1"/>
  <c r="AH25"/>
  <c r="AU29" s="1"/>
  <c r="AG25"/>
  <c r="AT29" s="1"/>
  <c r="AF25"/>
  <c r="AS29" s="1"/>
  <c r="AD25"/>
  <c r="AQ29" s="1"/>
  <c r="AC25"/>
  <c r="AP29" s="1"/>
  <c r="AB25"/>
  <c r="AO29" s="1"/>
  <c r="AA25"/>
  <c r="AN29" s="1"/>
  <c r="X25"/>
  <c r="AK29" s="1"/>
  <c r="W25"/>
  <c r="AJ29" s="1"/>
  <c r="V25"/>
  <c r="AI29" s="1"/>
  <c r="U25"/>
  <c r="AH29" s="1"/>
  <c r="S25"/>
  <c r="AF29" s="1"/>
  <c r="R25"/>
  <c r="AE29" s="1"/>
  <c r="Q25"/>
  <c r="AD29" s="1"/>
  <c r="P25"/>
  <c r="AC29" s="1"/>
  <c r="M25"/>
  <c r="Z29" s="1"/>
  <c r="L25"/>
  <c r="Y29" s="1"/>
  <c r="K25"/>
  <c r="X29" s="1"/>
  <c r="J25"/>
  <c r="W29" s="1"/>
  <c r="H25"/>
  <c r="U29" s="1"/>
  <c r="G25"/>
  <c r="T29" s="1"/>
  <c r="F25"/>
  <c r="S29" s="1"/>
  <c r="E25"/>
  <c r="R29" s="1"/>
  <c r="H21"/>
  <c r="E28" s="1"/>
  <c r="BI50" s="1"/>
  <c r="J21"/>
  <c r="F28" s="1"/>
  <c r="BJ50" s="1"/>
  <c r="S21"/>
  <c r="H28" s="1"/>
  <c r="BL50" s="1"/>
  <c r="U21"/>
  <c r="I28" s="1"/>
  <c r="BM50" s="1"/>
  <c r="AD21"/>
  <c r="K28" s="1"/>
  <c r="BO50" s="1"/>
  <c r="AF21"/>
  <c r="L28" s="1"/>
  <c r="BP50" s="1"/>
  <c r="AO21"/>
  <c r="N28" s="1"/>
  <c r="BR50" s="1"/>
  <c r="AQ21"/>
  <c r="O28" s="1"/>
  <c r="BS50" s="1"/>
  <c r="BT17"/>
  <c r="BS17"/>
  <c r="BR17"/>
  <c r="BQ17"/>
  <c r="BO17"/>
  <c r="BN17"/>
  <c r="BM17"/>
  <c r="BL17"/>
  <c r="BI17"/>
  <c r="BH17"/>
  <c r="BG17"/>
  <c r="BF17"/>
  <c r="BD17"/>
  <c r="BC17"/>
  <c r="BB17"/>
  <c r="BA17"/>
  <c r="BT14"/>
  <c r="AT22" s="1"/>
  <c r="BG28" s="1"/>
  <c r="BG32" s="1"/>
  <c r="BS14"/>
  <c r="AS22" s="1"/>
  <c r="BF28" s="1"/>
  <c r="BR14"/>
  <c r="AR22" s="1"/>
  <c r="BE28" s="1"/>
  <c r="BQ14"/>
  <c r="AQ22" s="1"/>
  <c r="BD28" s="1"/>
  <c r="BO14"/>
  <c r="AO22" s="1"/>
  <c r="BB28" s="1"/>
  <c r="BN14"/>
  <c r="AN22" s="1"/>
  <c r="BA28" s="1"/>
  <c r="BM14"/>
  <c r="AM22" s="1"/>
  <c r="AZ28" s="1"/>
  <c r="BL14"/>
  <c r="AL22" s="1"/>
  <c r="AY28" s="1"/>
  <c r="BI14"/>
  <c r="AI22" s="1"/>
  <c r="AV28" s="1"/>
  <c r="BH14"/>
  <c r="AH22" s="1"/>
  <c r="AU28" s="1"/>
  <c r="BG14"/>
  <c r="AG22" s="1"/>
  <c r="AT28" s="1"/>
  <c r="BF14"/>
  <c r="AF22" s="1"/>
  <c r="AS28" s="1"/>
  <c r="BD14"/>
  <c r="AD22" s="1"/>
  <c r="AQ28" s="1"/>
  <c r="BC14"/>
  <c r="AC22" s="1"/>
  <c r="AP28" s="1"/>
  <c r="BB14"/>
  <c r="AB22" s="1"/>
  <c r="AO28" s="1"/>
  <c r="BA14"/>
  <c r="AA22" s="1"/>
  <c r="AN28" s="1"/>
  <c r="BO7"/>
  <c r="A34" s="1"/>
  <c r="BM7"/>
  <c r="BZ28" s="1"/>
  <c r="CA28" s="1"/>
  <c r="BK7"/>
  <c r="CW36" s="1"/>
  <c r="BJ11"/>
  <c r="BH11"/>
  <c r="A39" s="1"/>
  <c r="BF11"/>
  <c r="A38" s="1"/>
  <c r="BD11"/>
  <c r="A37" s="1"/>
  <c r="BB11"/>
  <c r="A36" s="1"/>
  <c r="AZ11"/>
  <c r="AX11"/>
  <c r="AV11"/>
  <c r="A35" s="1"/>
  <c r="BG7"/>
  <c r="M22" s="1"/>
  <c r="Z28" s="1"/>
  <c r="BF7"/>
  <c r="L22" s="1"/>
  <c r="Y28" s="1"/>
  <c r="BE7"/>
  <c r="K22" s="1"/>
  <c r="X28" s="1"/>
  <c r="BD7"/>
  <c r="J22" s="1"/>
  <c r="W28" s="1"/>
  <c r="BB7"/>
  <c r="H22" s="1"/>
  <c r="U28" s="1"/>
  <c r="BA7"/>
  <c r="G22" s="1"/>
  <c r="T28" s="1"/>
  <c r="AZ7"/>
  <c r="F22" s="1"/>
  <c r="S28" s="1"/>
  <c r="AY7"/>
  <c r="E22" s="1"/>
  <c r="R28" s="1"/>
  <c r="BU11"/>
  <c r="X22" s="1"/>
  <c r="AK28" s="1"/>
  <c r="BT11"/>
  <c r="W22" s="1"/>
  <c r="AJ28" s="1"/>
  <c r="BS11"/>
  <c r="V22" s="1"/>
  <c r="AI28" s="1"/>
  <c r="BR11"/>
  <c r="U22" s="1"/>
  <c r="AH28" s="1"/>
  <c r="BP11"/>
  <c r="S22" s="1"/>
  <c r="AF28" s="1"/>
  <c r="BO11"/>
  <c r="R22" s="1"/>
  <c r="AE28" s="1"/>
  <c r="BN11"/>
  <c r="Q22" s="1"/>
  <c r="AD28" s="1"/>
  <c r="BM11"/>
  <c r="P22" s="1"/>
  <c r="AC28" s="1"/>
  <c r="BN7"/>
  <c r="BU7"/>
  <c r="BT7"/>
  <c r="BS7"/>
  <c r="BR7"/>
  <c r="AS11"/>
  <c r="AR11"/>
  <c r="AR13" s="1"/>
  <c r="AQ11"/>
  <c r="AP11"/>
  <c r="AN11"/>
  <c r="AM11"/>
  <c r="AM15" s="1"/>
  <c r="AN16" s="1"/>
  <c r="AN18" s="1"/>
  <c r="AL11"/>
  <c r="AL15" s="1"/>
  <c r="AM16" s="1"/>
  <c r="AM18" s="1"/>
  <c r="AK11"/>
  <c r="AH11"/>
  <c r="AG11"/>
  <c r="AG15" s="1"/>
  <c r="AI16" s="1"/>
  <c r="AI18" s="1"/>
  <c r="AF11"/>
  <c r="AE11"/>
  <c r="AC11"/>
  <c r="AB11"/>
  <c r="AB15" s="1"/>
  <c r="AC16" s="1"/>
  <c r="AC18" s="1"/>
  <c r="AA11"/>
  <c r="AA15" s="1"/>
  <c r="AB16" s="1"/>
  <c r="AB18" s="1"/>
  <c r="Z11"/>
  <c r="Z15" s="1"/>
  <c r="Z16" s="1"/>
  <c r="Z17" s="1"/>
  <c r="BH4" s="1"/>
  <c r="CD42"/>
  <c r="CC42"/>
  <c r="CB42"/>
  <c r="CA42"/>
  <c r="BY42"/>
  <c r="BX42"/>
  <c r="BW42"/>
  <c r="BV42"/>
  <c r="AS7"/>
  <c r="AR7"/>
  <c r="AQ7"/>
  <c r="AP7"/>
  <c r="AN7"/>
  <c r="AM7"/>
  <c r="AL7"/>
  <c r="AK7"/>
  <c r="AH7"/>
  <c r="AG7"/>
  <c r="AF7"/>
  <c r="AE7"/>
  <c r="AC7"/>
  <c r="AB7"/>
  <c r="AA7"/>
  <c r="Z7"/>
  <c r="W7"/>
  <c r="V7"/>
  <c r="U7"/>
  <c r="T7"/>
  <c r="R7"/>
  <c r="Q7"/>
  <c r="P7"/>
  <c r="O7"/>
  <c r="L7"/>
  <c r="K7"/>
  <c r="J7"/>
  <c r="I7"/>
  <c r="G7"/>
  <c r="F7"/>
  <c r="E7"/>
  <c r="D7"/>
  <c r="CD40"/>
  <c r="CC40"/>
  <c r="CB40"/>
  <c r="CA40"/>
  <c r="BY40"/>
  <c r="BX40"/>
  <c r="BW40"/>
  <c r="BV40"/>
  <c r="BP26" i="8"/>
  <c r="BO26"/>
  <c r="BN26"/>
  <c r="BM26"/>
  <c r="BK26"/>
  <c r="BJ26"/>
  <c r="BI26"/>
  <c r="BH26"/>
  <c r="BP24"/>
  <c r="BO24"/>
  <c r="BN24"/>
  <c r="BM24"/>
  <c r="BK24"/>
  <c r="BJ24"/>
  <c r="BI24"/>
  <c r="BH24"/>
  <c r="N10"/>
  <c r="AG17" s="1"/>
  <c r="M10"/>
  <c r="L10"/>
  <c r="AE17" s="1"/>
  <c r="K10"/>
  <c r="I10"/>
  <c r="AA17" s="1"/>
  <c r="H10"/>
  <c r="G10"/>
  <c r="Y17" s="1"/>
  <c r="F10"/>
  <c r="Y10"/>
  <c r="AR17" s="1"/>
  <c r="X10"/>
  <c r="W10"/>
  <c r="AP17" s="1"/>
  <c r="V10"/>
  <c r="T10"/>
  <c r="AL17" s="1"/>
  <c r="S10"/>
  <c r="R10"/>
  <c r="AJ17" s="1"/>
  <c r="Q10"/>
  <c r="H13"/>
  <c r="AA16" s="1"/>
  <c r="G13"/>
  <c r="F13"/>
  <c r="Y16" s="1"/>
  <c r="E13"/>
  <c r="X16" s="1"/>
  <c r="S13"/>
  <c r="AL16" s="1"/>
  <c r="R13"/>
  <c r="Q13"/>
  <c r="AJ16" s="1"/>
  <c r="P13"/>
  <c r="AI16" s="1"/>
  <c r="N13"/>
  <c r="AG16" s="1"/>
  <c r="M13"/>
  <c r="L13"/>
  <c r="AE16" s="1"/>
  <c r="K13"/>
  <c r="AD16" s="1"/>
  <c r="AD13"/>
  <c r="AW16" s="1"/>
  <c r="AW20" s="1"/>
  <c r="AC13"/>
  <c r="AB13"/>
  <c r="AU16" s="1"/>
  <c r="AA13"/>
  <c r="AT16" s="1"/>
  <c r="Y13"/>
  <c r="AR16" s="1"/>
  <c r="X13"/>
  <c r="W13"/>
  <c r="AP16" s="1"/>
  <c r="V13"/>
  <c r="AO16" s="1"/>
  <c r="Y6"/>
  <c r="X6"/>
  <c r="W6"/>
  <c r="V6"/>
  <c r="T6"/>
  <c r="S6"/>
  <c r="R6"/>
  <c r="Q6"/>
  <c r="N6"/>
  <c r="M6"/>
  <c r="L6"/>
  <c r="K6"/>
  <c r="I6"/>
  <c r="H6"/>
  <c r="G6"/>
  <c r="F6"/>
  <c r="AV7" i="7"/>
  <c r="AU7"/>
  <c r="AT7"/>
  <c r="AS7"/>
  <c r="AQ7"/>
  <c r="AP7"/>
  <c r="AO7"/>
  <c r="AN7"/>
  <c r="AK7"/>
  <c r="AJ7"/>
  <c r="AI7"/>
  <c r="AH7"/>
  <c r="AF7"/>
  <c r="AE7"/>
  <c r="AD7"/>
  <c r="AC7"/>
  <c r="Z7"/>
  <c r="Y7"/>
  <c r="X7"/>
  <c r="W7"/>
  <c r="U7"/>
  <c r="T7"/>
  <c r="S7"/>
  <c r="R7"/>
  <c r="O7"/>
  <c r="N7"/>
  <c r="M7"/>
  <c r="L7"/>
  <c r="J7"/>
  <c r="I7"/>
  <c r="H7"/>
  <c r="G7"/>
  <c r="Y6" i="6"/>
  <c r="X6"/>
  <c r="W6"/>
  <c r="V6"/>
  <c r="T6"/>
  <c r="S6"/>
  <c r="R6"/>
  <c r="Q6"/>
  <c r="N6"/>
  <c r="M6"/>
  <c r="L6"/>
  <c r="K6"/>
  <c r="I6"/>
  <c r="H6"/>
  <c r="G6"/>
  <c r="F6"/>
  <c r="L13" i="4"/>
  <c r="K13"/>
  <c r="J13"/>
  <c r="I13"/>
  <c r="G13"/>
  <c r="F13"/>
  <c r="E13"/>
  <c r="D13"/>
  <c r="W13"/>
  <c r="V13"/>
  <c r="U13"/>
  <c r="T13"/>
  <c r="R13"/>
  <c r="Q13"/>
  <c r="P13"/>
  <c r="O13"/>
  <c r="AH13"/>
  <c r="AG13"/>
  <c r="AF13"/>
  <c r="AE13"/>
  <c r="AC13"/>
  <c r="AB13"/>
  <c r="AA13"/>
  <c r="Z13"/>
  <c r="AS13"/>
  <c r="AR13"/>
  <c r="AQ13"/>
  <c r="AP13"/>
  <c r="AN13"/>
  <c r="AM13"/>
  <c r="AL13"/>
  <c r="AK13"/>
  <c r="L7"/>
  <c r="K7"/>
  <c r="J7"/>
  <c r="I7"/>
  <c r="G7"/>
  <c r="F7"/>
  <c r="E7"/>
  <c r="D7"/>
  <c r="W7"/>
  <c r="V7"/>
  <c r="U7"/>
  <c r="T7"/>
  <c r="R7"/>
  <c r="Q7"/>
  <c r="P7"/>
  <c r="O7"/>
  <c r="AH7"/>
  <c r="AG7"/>
  <c r="AF7"/>
  <c r="AE7"/>
  <c r="AC7"/>
  <c r="AB7"/>
  <c r="AA7"/>
  <c r="Z7"/>
  <c r="AS7"/>
  <c r="AR7"/>
  <c r="AQ7"/>
  <c r="AP7"/>
  <c r="AN7"/>
  <c r="AM7"/>
  <c r="AL7"/>
  <c r="AK7"/>
  <c r="S11" i="1"/>
  <c r="R11"/>
  <c r="Q11"/>
  <c r="P11"/>
  <c r="H11"/>
  <c r="G11"/>
  <c r="F11"/>
  <c r="E11"/>
  <c r="S6"/>
  <c r="R6"/>
  <c r="Q6"/>
  <c r="P6"/>
  <c r="H6"/>
  <c r="G6"/>
  <c r="F6"/>
  <c r="E6"/>
  <c r="X11"/>
  <c r="W11"/>
  <c r="V11"/>
  <c r="U11"/>
  <c r="M11"/>
  <c r="L11"/>
  <c r="K11"/>
  <c r="J11"/>
  <c r="X6"/>
  <c r="W6"/>
  <c r="V6"/>
  <c r="U6"/>
  <c r="J6"/>
  <c r="K6"/>
  <c r="L6"/>
  <c r="M6"/>
  <c r="U26" i="8"/>
  <c r="W27" s="1"/>
  <c r="S26"/>
  <c r="R27" s="1"/>
  <c r="G27"/>
  <c r="T17"/>
  <c r="R17"/>
  <c r="Q17"/>
  <c r="N17"/>
  <c r="U16"/>
  <c r="T16"/>
  <c r="R16"/>
  <c r="Q16"/>
  <c r="N16"/>
  <c r="Z16"/>
  <c r="AV16"/>
  <c r="AQ16"/>
  <c r="AK16"/>
  <c r="AF16"/>
  <c r="AQ17"/>
  <c r="AO17"/>
  <c r="AK17"/>
  <c r="AI17"/>
  <c r="AF17"/>
  <c r="AD17"/>
  <c r="Z17"/>
  <c r="X17"/>
  <c r="AU17" i="7"/>
  <c r="AP17"/>
  <c r="Y17"/>
  <c r="T17"/>
  <c r="N17"/>
  <c r="I17"/>
  <c r="X15" i="6"/>
  <c r="S15"/>
  <c r="M15"/>
  <c r="H15"/>
  <c r="AP21" i="4"/>
  <c r="AR22" s="1"/>
  <c r="AN21"/>
  <c r="AM22" s="1"/>
  <c r="K22"/>
  <c r="CG28" i="20" l="1"/>
  <c r="CB28"/>
  <c r="CF28" i="18"/>
  <c r="CG28" s="1"/>
  <c r="CB28"/>
  <c r="AA56"/>
  <c r="CB28" i="13"/>
  <c r="CF28"/>
  <c r="AJ47"/>
  <c r="CC28" i="11"/>
  <c r="BZ28"/>
  <c r="P46" i="9"/>
  <c r="R46"/>
  <c r="AT47" i="13"/>
  <c r="BD39"/>
  <c r="BF39"/>
  <c r="BH34" i="11"/>
  <c r="BF34"/>
  <c r="O46" i="9"/>
  <c r="AN46"/>
  <c r="AG46"/>
  <c r="D46"/>
  <c r="F46"/>
  <c r="E46"/>
  <c r="AA40" i="18"/>
  <c r="AL40"/>
  <c r="AW40"/>
  <c r="BH40"/>
  <c r="Y48"/>
  <c r="AJ48"/>
  <c r="AU48"/>
  <c r="BF48"/>
  <c r="AC56"/>
  <c r="AN56"/>
  <c r="AY56"/>
  <c r="BJ56"/>
  <c r="AC40"/>
  <c r="AN40"/>
  <c r="AY40"/>
  <c r="BJ40"/>
  <c r="W48"/>
  <c r="AH48"/>
  <c r="AS48"/>
  <c r="BD48"/>
  <c r="AK26" i="19"/>
  <c r="AM24"/>
  <c r="AN26"/>
  <c r="AO24"/>
  <c r="AP26"/>
  <c r="AS24"/>
  <c r="AT26"/>
  <c r="AU24"/>
  <c r="AV26"/>
  <c r="AX24"/>
  <c r="AY26"/>
  <c r="AZ24"/>
  <c r="AJ26"/>
  <c r="AK24"/>
  <c r="AM26"/>
  <c r="AN24"/>
  <c r="AO26"/>
  <c r="AP24"/>
  <c r="AS26"/>
  <c r="AT24"/>
  <c r="AU26"/>
  <c r="AV24"/>
  <c r="AX26"/>
  <c r="AY24"/>
  <c r="Z60"/>
  <c r="AZ27"/>
  <c r="AB42" i="17"/>
  <c r="AX42"/>
  <c r="AO42"/>
  <c r="AK25"/>
  <c r="AH34"/>
  <c r="AS34"/>
  <c r="AD42"/>
  <c r="AM42"/>
  <c r="AZ42"/>
  <c r="AI25"/>
  <c r="AJ34"/>
  <c r="AU34"/>
  <c r="AH33" i="12"/>
  <c r="AJ33"/>
  <c r="AM33"/>
  <c r="AO33"/>
  <c r="AS33"/>
  <c r="AU33"/>
  <c r="AX33"/>
  <c r="AZ33"/>
  <c r="AI33"/>
  <c r="AN33"/>
  <c r="AT33"/>
  <c r="AY33"/>
  <c r="N40" i="20"/>
  <c r="O38"/>
  <c r="P40"/>
  <c r="P41" s="1"/>
  <c r="R38"/>
  <c r="S40"/>
  <c r="T38"/>
  <c r="U40"/>
  <c r="T43" s="1"/>
  <c r="T44" s="1"/>
  <c r="X38"/>
  <c r="Y40"/>
  <c r="Z38"/>
  <c r="AA40"/>
  <c r="Z43" s="1"/>
  <c r="Z44" s="1"/>
  <c r="AC38"/>
  <c r="AD40"/>
  <c r="AE38"/>
  <c r="AF40"/>
  <c r="AF41" s="1"/>
  <c r="AI38"/>
  <c r="AJ40"/>
  <c r="AK38"/>
  <c r="AL40"/>
  <c r="AN38"/>
  <c r="AO40"/>
  <c r="AP38"/>
  <c r="AQ40"/>
  <c r="AT38"/>
  <c r="AU40"/>
  <c r="AV38"/>
  <c r="AW40"/>
  <c r="AY38"/>
  <c r="AZ40"/>
  <c r="BA38"/>
  <c r="N38"/>
  <c r="M40"/>
  <c r="M41" s="1"/>
  <c r="P38"/>
  <c r="O40"/>
  <c r="O41" s="1"/>
  <c r="R40"/>
  <c r="R41" s="1"/>
  <c r="S38"/>
  <c r="T40"/>
  <c r="S43" s="1"/>
  <c r="S44" s="1"/>
  <c r="U38"/>
  <c r="Y38"/>
  <c r="X40"/>
  <c r="X41" s="1"/>
  <c r="AA38"/>
  <c r="Z40"/>
  <c r="AC40"/>
  <c r="AC41" s="1"/>
  <c r="AD38"/>
  <c r="AE40"/>
  <c r="AD43" s="1"/>
  <c r="AD44" s="1"/>
  <c r="AF38"/>
  <c r="AJ38"/>
  <c r="AI40"/>
  <c r="AF43" s="1"/>
  <c r="AF44" s="1"/>
  <c r="AL38"/>
  <c r="AK40"/>
  <c r="AN40"/>
  <c r="AL43" s="1"/>
  <c r="AL44" s="1"/>
  <c r="AO38"/>
  <c r="AP40"/>
  <c r="AO43" s="1"/>
  <c r="AO44" s="1"/>
  <c r="AQ38"/>
  <c r="AU38"/>
  <c r="AT40"/>
  <c r="AW38"/>
  <c r="AV40"/>
  <c r="AY40"/>
  <c r="AW43" s="1"/>
  <c r="AW44" s="1"/>
  <c r="AZ38"/>
  <c r="O43"/>
  <c r="O44" s="1"/>
  <c r="AE43"/>
  <c r="AE44" s="1"/>
  <c r="P43"/>
  <c r="P44" s="1"/>
  <c r="U43"/>
  <c r="U44" s="1"/>
  <c r="N43"/>
  <c r="N44" s="1"/>
  <c r="T41"/>
  <c r="U41"/>
  <c r="Z41"/>
  <c r="Y43"/>
  <c r="Y44" s="1"/>
  <c r="AA41"/>
  <c r="AD41"/>
  <c r="AC43"/>
  <c r="AC44" s="1"/>
  <c r="AE41"/>
  <c r="AF42" s="1"/>
  <c r="AC42" s="1"/>
  <c r="BA41"/>
  <c r="AI43"/>
  <c r="AI44" s="1"/>
  <c r="AJ41"/>
  <c r="AK43"/>
  <c r="AK44" s="1"/>
  <c r="AL41"/>
  <c r="AN43"/>
  <c r="AN44" s="1"/>
  <c r="AO41"/>
  <c r="AP43"/>
  <c r="AP44" s="1"/>
  <c r="AQ41"/>
  <c r="AT43"/>
  <c r="AT44" s="1"/>
  <c r="AU41"/>
  <c r="AV43"/>
  <c r="AV44" s="1"/>
  <c r="AW41"/>
  <c r="AY43"/>
  <c r="AY44" s="1"/>
  <c r="BB45" s="1"/>
  <c r="AY45" s="1"/>
  <c r="S57" s="1"/>
  <c r="BK57" s="1"/>
  <c r="AZ41"/>
  <c r="AI41"/>
  <c r="AJ43"/>
  <c r="AJ44" s="1"/>
  <c r="AK41"/>
  <c r="AN41"/>
  <c r="AP41"/>
  <c r="AQ43"/>
  <c r="AQ44" s="1"/>
  <c r="AT41"/>
  <c r="AU43"/>
  <c r="AU44" s="1"/>
  <c r="AV41"/>
  <c r="AY41"/>
  <c r="BB42" s="1"/>
  <c r="AY42" s="1"/>
  <c r="BD49"/>
  <c r="AA65"/>
  <c r="AH49"/>
  <c r="Y49"/>
  <c r="AU49"/>
  <c r="AW65"/>
  <c r="AI30"/>
  <c r="AF30" s="1"/>
  <c r="AF28" s="1"/>
  <c r="BM4" s="1"/>
  <c r="AO30"/>
  <c r="AL30" s="1"/>
  <c r="AO28" s="1"/>
  <c r="BO4" s="1"/>
  <c r="AT30"/>
  <c r="AQ30" s="1"/>
  <c r="AQ28" s="1"/>
  <c r="BP4" s="1"/>
  <c r="W49"/>
  <c r="AJ49"/>
  <c r="AS49"/>
  <c r="BF49"/>
  <c r="AL65"/>
  <c r="BH65"/>
  <c r="AC65"/>
  <c r="AN65"/>
  <c r="AY65"/>
  <c r="BJ65"/>
  <c r="CB27"/>
  <c r="A69" s="1"/>
  <c r="AC49"/>
  <c r="AA49"/>
  <c r="AN49"/>
  <c r="AL49"/>
  <c r="AY49"/>
  <c r="AW49"/>
  <c r="BJ49"/>
  <c r="BH49"/>
  <c r="CH28"/>
  <c r="A76" s="1"/>
  <c r="AD49"/>
  <c r="AO49"/>
  <c r="AZ49"/>
  <c r="BK49"/>
  <c r="BK52" s="1"/>
  <c r="V49"/>
  <c r="AG49"/>
  <c r="AR49"/>
  <c r="BC49"/>
  <c r="BH57"/>
  <c r="BJ57"/>
  <c r="W65"/>
  <c r="Y65"/>
  <c r="AB65"/>
  <c r="AH65"/>
  <c r="AJ65"/>
  <c r="AM65"/>
  <c r="AS65"/>
  <c r="AU65"/>
  <c r="AX65"/>
  <c r="BD65"/>
  <c r="BF65"/>
  <c r="BI65"/>
  <c r="I82"/>
  <c r="K82"/>
  <c r="N82"/>
  <c r="P82"/>
  <c r="T82"/>
  <c r="V82"/>
  <c r="Y82"/>
  <c r="AA82"/>
  <c r="AE82"/>
  <c r="AG82"/>
  <c r="AJ82"/>
  <c r="AL82"/>
  <c r="AP82"/>
  <c r="AR82"/>
  <c r="AU82"/>
  <c r="AW82"/>
  <c r="BI57"/>
  <c r="V65"/>
  <c r="AG65"/>
  <c r="AR65"/>
  <c r="BC65"/>
  <c r="H82"/>
  <c r="M82"/>
  <c r="S82"/>
  <c r="X82"/>
  <c r="AD82"/>
  <c r="AI82"/>
  <c r="AO82"/>
  <c r="AT82"/>
  <c r="AE26" i="19"/>
  <c r="AH24"/>
  <c r="AI26"/>
  <c r="AJ24"/>
  <c r="AE24"/>
  <c r="AD26"/>
  <c r="AI24"/>
  <c r="AH26"/>
  <c r="AE25"/>
  <c r="AB25" s="1"/>
  <c r="AP25"/>
  <c r="AM25" s="1"/>
  <c r="AB60"/>
  <c r="AB50"/>
  <c r="AM50"/>
  <c r="AX50"/>
  <c r="AD50"/>
  <c r="AO50"/>
  <c r="AZ50"/>
  <c r="AU33"/>
  <c r="AS33"/>
  <c r="AH33"/>
  <c r="AJ33"/>
  <c r="AT33"/>
  <c r="AO33"/>
  <c r="AM33"/>
  <c r="AZ33"/>
  <c r="AX33"/>
  <c r="AI33"/>
  <c r="AP33"/>
  <c r="AV33"/>
  <c r="BA33"/>
  <c r="BA37" s="1"/>
  <c r="AH50"/>
  <c r="AJ50"/>
  <c r="AS50"/>
  <c r="AU50"/>
  <c r="J60"/>
  <c r="L60"/>
  <c r="O60"/>
  <c r="Q60"/>
  <c r="U60"/>
  <c r="W60"/>
  <c r="AC50"/>
  <c r="AI50"/>
  <c r="AN50"/>
  <c r="AT50"/>
  <c r="AY50"/>
  <c r="I60"/>
  <c r="N60"/>
  <c r="T60"/>
  <c r="Y60"/>
  <c r="CB28" i="16"/>
  <c r="BH35"/>
  <c r="AT60"/>
  <c r="AO25"/>
  <c r="AL25" s="1"/>
  <c r="AO23" s="1"/>
  <c r="BO4" s="1"/>
  <c r="AC30" i="14"/>
  <c r="AE30"/>
  <c r="AI30"/>
  <c r="AK30"/>
  <c r="AN30"/>
  <c r="AP30"/>
  <c r="AT30"/>
  <c r="AV30"/>
  <c r="AY30"/>
  <c r="BA30"/>
  <c r="AB30"/>
  <c r="AH30"/>
  <c r="AM30"/>
  <c r="AS30"/>
  <c r="AX30"/>
  <c r="CB27" i="18"/>
  <c r="A60" s="1"/>
  <c r="BK41"/>
  <c r="BK44" s="1"/>
  <c r="BJ38"/>
  <c r="BJ43" s="1"/>
  <c r="V40"/>
  <c r="X40"/>
  <c r="AG40"/>
  <c r="AI40"/>
  <c r="AR40"/>
  <c r="AT40"/>
  <c r="BC40"/>
  <c r="BE40"/>
  <c r="AC48"/>
  <c r="AA48"/>
  <c r="AN48"/>
  <c r="AL48"/>
  <c r="AY48"/>
  <c r="AW48"/>
  <c r="BJ48"/>
  <c r="BH48"/>
  <c r="W40"/>
  <c r="AB40"/>
  <c r="AH40"/>
  <c r="AM40"/>
  <c r="AS40"/>
  <c r="AX40"/>
  <c r="BD40"/>
  <c r="BI40"/>
  <c r="AD48"/>
  <c r="AO48"/>
  <c r="AZ48"/>
  <c r="BK48"/>
  <c r="V48"/>
  <c r="AG48"/>
  <c r="AR48"/>
  <c r="BC48"/>
  <c r="W56"/>
  <c r="Y56"/>
  <c r="AB56"/>
  <c r="AH56"/>
  <c r="AJ56"/>
  <c r="AM56"/>
  <c r="AS56"/>
  <c r="AU56"/>
  <c r="AX56"/>
  <c r="BD56"/>
  <c r="BF56"/>
  <c r="BI56"/>
  <c r="I73"/>
  <c r="K73"/>
  <c r="N73"/>
  <c r="P73"/>
  <c r="T73"/>
  <c r="V73"/>
  <c r="Y73"/>
  <c r="AA73"/>
  <c r="AE73"/>
  <c r="AG73"/>
  <c r="AJ73"/>
  <c r="AL73"/>
  <c r="AP73"/>
  <c r="AR73"/>
  <c r="AU73"/>
  <c r="AW73"/>
  <c r="V56"/>
  <c r="AG56"/>
  <c r="AR56"/>
  <c r="BC56"/>
  <c r="H73"/>
  <c r="M73"/>
  <c r="S73"/>
  <c r="X73"/>
  <c r="AD73"/>
  <c r="AI73"/>
  <c r="AO73"/>
  <c r="AT73"/>
  <c r="AU25" i="17"/>
  <c r="AS25"/>
  <c r="AK42"/>
  <c r="AI42"/>
  <c r="AV42"/>
  <c r="AT42"/>
  <c r="AH25"/>
  <c r="AT25"/>
  <c r="AH42"/>
  <c r="AS42"/>
  <c r="AO25"/>
  <c r="AM25"/>
  <c r="AZ25"/>
  <c r="AX25"/>
  <c r="AP34"/>
  <c r="AN34"/>
  <c r="BA34"/>
  <c r="AY34"/>
  <c r="AP25"/>
  <c r="BA25"/>
  <c r="BA29" s="1"/>
  <c r="AM34"/>
  <c r="AX34"/>
  <c r="J52"/>
  <c r="L52"/>
  <c r="O52"/>
  <c r="Q52"/>
  <c r="U52"/>
  <c r="W52"/>
  <c r="Z52"/>
  <c r="AB52"/>
  <c r="AI34"/>
  <c r="AT34"/>
  <c r="AC42"/>
  <c r="AN42"/>
  <c r="AY42"/>
  <c r="I52"/>
  <c r="N52"/>
  <c r="T52"/>
  <c r="Y52"/>
  <c r="CE28" i="16"/>
  <c r="CF28" s="1"/>
  <c r="AA35"/>
  <c r="AW35"/>
  <c r="AL35"/>
  <c r="X60"/>
  <c r="M60"/>
  <c r="AI60"/>
  <c r="BC34" i="11"/>
  <c r="BA34"/>
  <c r="BI34"/>
  <c r="BI37" s="1"/>
  <c r="BD34"/>
  <c r="W43" i="16"/>
  <c r="Y43"/>
  <c r="AB43"/>
  <c r="AD43"/>
  <c r="AH43"/>
  <c r="AJ43"/>
  <c r="AM43"/>
  <c r="AO43"/>
  <c r="AS43"/>
  <c r="AU43"/>
  <c r="AX43"/>
  <c r="AZ43"/>
  <c r="BD43"/>
  <c r="BF43"/>
  <c r="BI43"/>
  <c r="BK43"/>
  <c r="V43"/>
  <c r="AA43"/>
  <c r="AG43"/>
  <c r="AL43"/>
  <c r="AR43"/>
  <c r="AW43"/>
  <c r="BC43"/>
  <c r="BH43"/>
  <c r="AC35"/>
  <c r="AN35"/>
  <c r="AY35"/>
  <c r="BJ35"/>
  <c r="O60"/>
  <c r="Z60"/>
  <c r="AK60"/>
  <c r="AV60"/>
  <c r="AI25"/>
  <c r="AF25" s="1"/>
  <c r="AF23" s="1"/>
  <c r="BM4" s="1"/>
  <c r="AT25"/>
  <c r="AQ25" s="1"/>
  <c r="AQ23" s="1"/>
  <c r="BP4" s="1"/>
  <c r="CB27"/>
  <c r="A47" s="1"/>
  <c r="BJ33"/>
  <c r="BJ38" s="1"/>
  <c r="W35"/>
  <c r="Y35"/>
  <c r="AB35"/>
  <c r="AH35"/>
  <c r="AJ35"/>
  <c r="AM35"/>
  <c r="AS35"/>
  <c r="AU35"/>
  <c r="AX35"/>
  <c r="BD35"/>
  <c r="BF35"/>
  <c r="BI35"/>
  <c r="I60"/>
  <c r="K60"/>
  <c r="N60"/>
  <c r="T60"/>
  <c r="V60"/>
  <c r="Y60"/>
  <c r="AE60"/>
  <c r="AG60"/>
  <c r="AJ60"/>
  <c r="AP60"/>
  <c r="AR60"/>
  <c r="AU60"/>
  <c r="V35"/>
  <c r="AG35"/>
  <c r="AR35"/>
  <c r="BC35"/>
  <c r="H60"/>
  <c r="S60"/>
  <c r="AD60"/>
  <c r="AO60"/>
  <c r="AL46" i="9"/>
  <c r="AK21" i="14"/>
  <c r="AV21"/>
  <c r="Y40"/>
  <c r="AI21"/>
  <c r="AT21"/>
  <c r="AN21"/>
  <c r="AP21"/>
  <c r="AY21"/>
  <c r="BA21"/>
  <c r="BA25" s="1"/>
  <c r="I40"/>
  <c r="K40"/>
  <c r="N40"/>
  <c r="P40"/>
  <c r="T40"/>
  <c r="V40"/>
  <c r="AA40"/>
  <c r="AH21"/>
  <c r="AM21"/>
  <c r="AS21"/>
  <c r="AX21"/>
  <c r="J40"/>
  <c r="O40"/>
  <c r="U40"/>
  <c r="Z40"/>
  <c r="AI47" i="13"/>
  <c r="Y47"/>
  <c r="X47"/>
  <c r="AV64"/>
  <c r="AT64"/>
  <c r="AB47"/>
  <c r="AD47"/>
  <c r="AM47"/>
  <c r="AO47"/>
  <c r="AX47"/>
  <c r="AZ47"/>
  <c r="BI47"/>
  <c r="BK47"/>
  <c r="V47"/>
  <c r="AA47"/>
  <c r="AG47"/>
  <c r="AL47"/>
  <c r="AR47"/>
  <c r="AW47"/>
  <c r="BC47"/>
  <c r="BH47"/>
  <c r="AI30"/>
  <c r="AF30" s="1"/>
  <c r="AF28" s="1"/>
  <c r="BM4" s="1"/>
  <c r="AO30"/>
  <c r="AL30" s="1"/>
  <c r="AO28" s="1"/>
  <c r="BO4" s="1"/>
  <c r="AT30"/>
  <c r="AQ30" s="1"/>
  <c r="AQ28" s="1"/>
  <c r="BP4" s="1"/>
  <c r="M64"/>
  <c r="X64"/>
  <c r="AI64"/>
  <c r="O64"/>
  <c r="Z64"/>
  <c r="AK64"/>
  <c r="Y39"/>
  <c r="AU39"/>
  <c r="AJ39"/>
  <c r="W39"/>
  <c r="AH39"/>
  <c r="AS39"/>
  <c r="CB27"/>
  <c r="A51" s="1"/>
  <c r="BK40"/>
  <c r="BJ37"/>
  <c r="V39"/>
  <c r="AA39"/>
  <c r="AC39"/>
  <c r="AG39"/>
  <c r="AL39"/>
  <c r="AN39"/>
  <c r="AR39"/>
  <c r="AW39"/>
  <c r="AY39"/>
  <c r="BC39"/>
  <c r="BH39"/>
  <c r="BJ39"/>
  <c r="I64"/>
  <c r="K64"/>
  <c r="N64"/>
  <c r="T64"/>
  <c r="V64"/>
  <c r="Y64"/>
  <c r="AE64"/>
  <c r="AG64"/>
  <c r="AJ64"/>
  <c r="AP64"/>
  <c r="AR64"/>
  <c r="AU64"/>
  <c r="AB39"/>
  <c r="AM39"/>
  <c r="AX39"/>
  <c r="BI39"/>
  <c r="H64"/>
  <c r="S64"/>
  <c r="AD64"/>
  <c r="AO64"/>
  <c r="AX24" i="12"/>
  <c r="AZ24"/>
  <c r="AO24"/>
  <c r="AM24"/>
  <c r="AZ23"/>
  <c r="BA26"/>
  <c r="AI24"/>
  <c r="AK24"/>
  <c r="AN24"/>
  <c r="AT24"/>
  <c r="AV24"/>
  <c r="AY24"/>
  <c r="I43"/>
  <c r="K43"/>
  <c r="N43"/>
  <c r="P43"/>
  <c r="T43"/>
  <c r="V43"/>
  <c r="Y43"/>
  <c r="AA43"/>
  <c r="AH24"/>
  <c r="AS24"/>
  <c r="J43"/>
  <c r="O43"/>
  <c r="U43"/>
  <c r="Z43"/>
  <c r="U46" i="9"/>
  <c r="W46"/>
  <c r="AH46"/>
  <c r="AK46"/>
  <c r="AG34" i="11"/>
  <c r="V34"/>
  <c r="W34"/>
  <c r="Z34"/>
  <c r="AB34"/>
  <c r="AA34"/>
  <c r="AE34"/>
  <c r="AH34"/>
  <c r="AM34"/>
  <c r="AR34"/>
  <c r="AK34"/>
  <c r="AL34"/>
  <c r="AP34"/>
  <c r="AS34"/>
  <c r="AX34"/>
  <c r="AV34"/>
  <c r="AW34"/>
  <c r="BZ27"/>
  <c r="A38" s="1"/>
  <c r="AG25"/>
  <c r="AD25" s="1"/>
  <c r="AD23" s="1"/>
  <c r="BK4" s="1"/>
  <c r="AM25"/>
  <c r="AJ25" s="1"/>
  <c r="AM23" s="1"/>
  <c r="BM4" s="1"/>
  <c r="AR25"/>
  <c r="AO25" s="1"/>
  <c r="AO23" s="1"/>
  <c r="BN4" s="1"/>
  <c r="F51"/>
  <c r="H51"/>
  <c r="K51"/>
  <c r="M51"/>
  <c r="Q51"/>
  <c r="S51"/>
  <c r="V51"/>
  <c r="X51"/>
  <c r="AB51"/>
  <c r="AD51"/>
  <c r="AG51"/>
  <c r="AI51"/>
  <c r="AM51"/>
  <c r="AO51"/>
  <c r="AR51"/>
  <c r="AT51"/>
  <c r="G51"/>
  <c r="L51"/>
  <c r="R51"/>
  <c r="W51"/>
  <c r="AC51"/>
  <c r="AH51"/>
  <c r="AN51"/>
  <c r="AS51"/>
  <c r="AF20" i="10"/>
  <c r="AI20"/>
  <c r="AN20"/>
  <c r="AL20"/>
  <c r="AM20"/>
  <c r="AX20"/>
  <c r="AV20"/>
  <c r="AS20"/>
  <c r="AQ20"/>
  <c r="AY20"/>
  <c r="AY24" s="1"/>
  <c r="AT20"/>
  <c r="W31"/>
  <c r="N31"/>
  <c r="Y31"/>
  <c r="L31"/>
  <c r="AX19"/>
  <c r="AX24" s="1"/>
  <c r="AY22"/>
  <c r="G31"/>
  <c r="I31"/>
  <c r="R31"/>
  <c r="T31"/>
  <c r="H31"/>
  <c r="M31"/>
  <c r="S31"/>
  <c r="X31"/>
  <c r="J46" i="9"/>
  <c r="L46"/>
  <c r="I46"/>
  <c r="T46"/>
  <c r="AQ46"/>
  <c r="F19" i="1"/>
  <c r="H19"/>
  <c r="K19"/>
  <c r="M19"/>
  <c r="Q19"/>
  <c r="S19"/>
  <c r="V19"/>
  <c r="X19"/>
  <c r="E19"/>
  <c r="J19"/>
  <c r="P19"/>
  <c r="U19"/>
  <c r="AP46" i="9"/>
  <c r="AE46"/>
  <c r="AA46"/>
  <c r="AP15"/>
  <c r="AP16" s="1"/>
  <c r="AP18" s="1"/>
  <c r="AK15"/>
  <c r="AK16" s="1"/>
  <c r="AK18" s="1"/>
  <c r="AE15"/>
  <c r="AE16" s="1"/>
  <c r="AE18" s="1"/>
  <c r="AN15"/>
  <c r="AO16" s="1"/>
  <c r="AO18" s="1"/>
  <c r="AH15"/>
  <c r="AJ16" s="1"/>
  <c r="AJ18" s="1"/>
  <c r="AF15"/>
  <c r="AH16" s="1"/>
  <c r="AH18" s="1"/>
  <c r="AC15"/>
  <c r="AD16" s="1"/>
  <c r="AD18" s="1"/>
  <c r="AS13"/>
  <c r="BX27" s="1"/>
  <c r="A33" s="1"/>
  <c r="AQ14"/>
  <c r="AP14" s="1"/>
  <c r="BB3" s="1"/>
  <c r="BG30"/>
  <c r="BD49" s="1"/>
  <c r="BF27"/>
  <c r="BF32" s="1"/>
  <c r="F27" i="8"/>
  <c r="H27"/>
  <c r="E27"/>
  <c r="S27"/>
  <c r="Q27"/>
  <c r="V27"/>
  <c r="X27"/>
  <c r="U27"/>
  <c r="P27"/>
  <c r="K27"/>
  <c r="M27"/>
  <c r="J27"/>
  <c r="AT17" i="7"/>
  <c r="AV17"/>
  <c r="AS17"/>
  <c r="AO17"/>
  <c r="AQ17"/>
  <c r="AN17"/>
  <c r="AI17"/>
  <c r="AK17"/>
  <c r="AH17"/>
  <c r="AD17"/>
  <c r="AF17"/>
  <c r="AC17"/>
  <c r="X17"/>
  <c r="Z17"/>
  <c r="W17"/>
  <c r="S17"/>
  <c r="U17"/>
  <c r="R17"/>
  <c r="M17"/>
  <c r="O17"/>
  <c r="L17"/>
  <c r="H17"/>
  <c r="J17"/>
  <c r="G17"/>
  <c r="W15" i="6"/>
  <c r="Y15"/>
  <c r="V15"/>
  <c r="R15"/>
  <c r="T15"/>
  <c r="Q15"/>
  <c r="L15"/>
  <c r="N15"/>
  <c r="K15"/>
  <c r="G15"/>
  <c r="I15"/>
  <c r="F15"/>
  <c r="AL22" i="4"/>
  <c r="AN22"/>
  <c r="AQ22"/>
  <c r="AS22"/>
  <c r="AA22"/>
  <c r="AC22"/>
  <c r="AF22"/>
  <c r="AH22"/>
  <c r="P22"/>
  <c r="R22"/>
  <c r="U22"/>
  <c r="W22"/>
  <c r="E22"/>
  <c r="G22"/>
  <c r="J22"/>
  <c r="L22"/>
  <c r="AK22"/>
  <c r="AP22"/>
  <c r="Z22"/>
  <c r="AE22"/>
  <c r="O22"/>
  <c r="T22"/>
  <c r="D22"/>
  <c r="I22"/>
  <c r="AV15" i="8"/>
  <c r="AV20" s="1"/>
  <c r="AV18" s="1"/>
  <c r="AW18"/>
  <c r="CH28" i="18" l="1"/>
  <c r="A67" s="1"/>
  <c r="CG28" i="13"/>
  <c r="A58" s="1"/>
  <c r="BH32" i="11"/>
  <c r="BH37" s="1"/>
  <c r="BI35"/>
  <c r="AV29" i="19"/>
  <c r="AV30" s="1"/>
  <c r="AX27"/>
  <c r="BA28" s="1"/>
  <c r="AX28" s="1"/>
  <c r="AT29"/>
  <c r="AT30" s="1"/>
  <c r="AU27"/>
  <c r="AP29"/>
  <c r="AP30" s="1"/>
  <c r="AS27"/>
  <c r="AT28" s="1"/>
  <c r="AV28" s="1"/>
  <c r="AN29"/>
  <c r="AN30" s="1"/>
  <c r="AO27"/>
  <c r="AK29"/>
  <c r="AK30" s="1"/>
  <c r="AM27"/>
  <c r="AI29"/>
  <c r="AI30" s="1"/>
  <c r="AJ27"/>
  <c r="AY27"/>
  <c r="AX29"/>
  <c r="AX30" s="1"/>
  <c r="BA31" s="1"/>
  <c r="AX31" s="1"/>
  <c r="Y42" s="1"/>
  <c r="AV27"/>
  <c r="AU29"/>
  <c r="AU30" s="1"/>
  <c r="AT27"/>
  <c r="AS29"/>
  <c r="AS30" s="1"/>
  <c r="AT31" s="1"/>
  <c r="AV31" s="1"/>
  <c r="X42" s="1"/>
  <c r="AO29"/>
  <c r="AO30" s="1"/>
  <c r="AP27"/>
  <c r="AN27"/>
  <c r="AM29"/>
  <c r="AM30" s="1"/>
  <c r="AP31" s="1"/>
  <c r="AM31" s="1"/>
  <c r="V42" s="1"/>
  <c r="AK27"/>
  <c r="AJ29"/>
  <c r="AJ30" s="1"/>
  <c r="AT25"/>
  <c r="AV25" s="1"/>
  <c r="BA25"/>
  <c r="AX25" s="1"/>
  <c r="N39" i="20"/>
  <c r="P39" s="1"/>
  <c r="AF45"/>
  <c r="AC45" s="1"/>
  <c r="AC46" s="1"/>
  <c r="M57" s="1"/>
  <c r="AA43"/>
  <c r="AA44" s="1"/>
  <c r="BB39"/>
  <c r="AY39" s="1"/>
  <c r="AU39"/>
  <c r="AW39" s="1"/>
  <c r="AQ39"/>
  <c r="AN39" s="1"/>
  <c r="AJ39"/>
  <c r="AL39" s="1"/>
  <c r="AF39"/>
  <c r="AC39" s="1"/>
  <c r="Y39"/>
  <c r="AA39" s="1"/>
  <c r="U39"/>
  <c r="R39" s="1"/>
  <c r="M43"/>
  <c r="M44" s="1"/>
  <c r="N45" s="1"/>
  <c r="P45" s="1"/>
  <c r="P46" s="1"/>
  <c r="I57" s="1"/>
  <c r="N41"/>
  <c r="N42" s="1"/>
  <c r="P42" s="1"/>
  <c r="R43"/>
  <c r="R44" s="1"/>
  <c r="U45" s="1"/>
  <c r="R45" s="1"/>
  <c r="R46" s="1"/>
  <c r="J57" s="1"/>
  <c r="S41"/>
  <c r="U42" s="1"/>
  <c r="R42" s="1"/>
  <c r="X43"/>
  <c r="X44" s="1"/>
  <c r="Y45" s="1"/>
  <c r="AA45" s="1"/>
  <c r="AA46" s="1"/>
  <c r="L57" s="1"/>
  <c r="Y41"/>
  <c r="Y42" s="1"/>
  <c r="AA42" s="1"/>
  <c r="AJ42"/>
  <c r="AL42" s="1"/>
  <c r="AJ45"/>
  <c r="AL45" s="1"/>
  <c r="O57" s="1"/>
  <c r="AU45"/>
  <c r="AW45" s="1"/>
  <c r="R57" s="1"/>
  <c r="AQ45"/>
  <c r="AN45" s="1"/>
  <c r="P57" s="1"/>
  <c r="AU42"/>
  <c r="AW42" s="1"/>
  <c r="AQ42"/>
  <c r="AN42" s="1"/>
  <c r="BJ47"/>
  <c r="BJ52" s="1"/>
  <c r="BK50"/>
  <c r="BK53" s="1"/>
  <c r="AI27" i="19"/>
  <c r="AH29"/>
  <c r="AH30" s="1"/>
  <c r="AI31" s="1"/>
  <c r="AK31" s="1"/>
  <c r="U42" s="1"/>
  <c r="AD29"/>
  <c r="AD30" s="1"/>
  <c r="AE27"/>
  <c r="AH27"/>
  <c r="AE29"/>
  <c r="AE30" s="1"/>
  <c r="AD27"/>
  <c r="AC29"/>
  <c r="AC30" s="1"/>
  <c r="AE31" s="1"/>
  <c r="AB31" s="1"/>
  <c r="AI25"/>
  <c r="AK25" s="1"/>
  <c r="BA35"/>
  <c r="BA38" s="1"/>
  <c r="AZ32"/>
  <c r="AZ37" s="1"/>
  <c r="BI38" i="18"/>
  <c r="BI43" s="1"/>
  <c r="BJ41"/>
  <c r="BJ44" s="1"/>
  <c r="BA27" i="17"/>
  <c r="BA30" s="1"/>
  <c r="AZ24"/>
  <c r="AZ29" s="1"/>
  <c r="CG28" i="16"/>
  <c r="A54" s="1"/>
  <c r="BJ36"/>
  <c r="BJ39" s="1"/>
  <c r="BI33"/>
  <c r="BI38" s="1"/>
  <c r="AZ20" i="14"/>
  <c r="AZ25" s="1"/>
  <c r="BA23"/>
  <c r="BA26" s="1"/>
  <c r="BK43" i="13"/>
  <c r="BJ42"/>
  <c r="AZ28" i="12"/>
  <c r="AZ26" s="1"/>
  <c r="BA29"/>
  <c r="BF54" i="11"/>
  <c r="BF57" s="1"/>
  <c r="BI38"/>
  <c r="BG32"/>
  <c r="BG37" s="1"/>
  <c r="BH35"/>
  <c r="AX22" i="10"/>
  <c r="AW19"/>
  <c r="AW24" s="1"/>
  <c r="AY25"/>
  <c r="AY34"/>
  <c r="AY36" s="1"/>
  <c r="AP19" i="9"/>
  <c r="AM19" s="1"/>
  <c r="AM17" s="1"/>
  <c r="BL4" s="1"/>
  <c r="AK19"/>
  <c r="AH19" s="1"/>
  <c r="AK17" s="1"/>
  <c r="BK4" s="1"/>
  <c r="AE19"/>
  <c r="AB19" s="1"/>
  <c r="AB17" s="1"/>
  <c r="BI4" s="1"/>
  <c r="BD52"/>
  <c r="BG33"/>
  <c r="BE27"/>
  <c r="BE32" s="1"/>
  <c r="BF30"/>
  <c r="BC49" s="1"/>
  <c r="AV30" i="8"/>
  <c r="AV21"/>
  <c r="AW30"/>
  <c r="AW32" s="1"/>
  <c r="AW31" s="1"/>
  <c r="AW33" s="1"/>
  <c r="AW21"/>
  <c r="AU15"/>
  <c r="AU20" s="1"/>
  <c r="AI28" i="19" l="1"/>
  <c r="AK28" s="1"/>
  <c r="AK42"/>
  <c r="AJ42"/>
  <c r="AH42"/>
  <c r="AI42"/>
  <c r="AP42"/>
  <c r="AM42"/>
  <c r="AO42"/>
  <c r="AN42"/>
  <c r="AV42"/>
  <c r="AT42"/>
  <c r="AU42"/>
  <c r="AS42"/>
  <c r="BA42"/>
  <c r="AX42"/>
  <c r="AZ42"/>
  <c r="AY42"/>
  <c r="AP28"/>
  <c r="AM28" s="1"/>
  <c r="BE57" i="20"/>
  <c r="BC57"/>
  <c r="BF57"/>
  <c r="BD57"/>
  <c r="AI57"/>
  <c r="AG57"/>
  <c r="AJ57"/>
  <c r="AH57"/>
  <c r="AD57"/>
  <c r="AA57"/>
  <c r="AC57"/>
  <c r="AB57"/>
  <c r="X57"/>
  <c r="Y57"/>
  <c r="W57"/>
  <c r="V57"/>
  <c r="AZ57"/>
  <c r="AW57"/>
  <c r="AY57"/>
  <c r="AX57"/>
  <c r="AT57"/>
  <c r="AU57"/>
  <c r="AS57"/>
  <c r="AR57"/>
  <c r="AO57"/>
  <c r="AN57"/>
  <c r="AM57"/>
  <c r="AL57"/>
  <c r="BJ50"/>
  <c r="BJ53" s="1"/>
  <c r="BI47"/>
  <c r="BI52" s="1"/>
  <c r="AE28" i="19"/>
  <c r="AB28" s="1"/>
  <c r="AZ35"/>
  <c r="AZ38" s="1"/>
  <c r="AY32"/>
  <c r="AY37" s="1"/>
  <c r="BI41" i="18"/>
  <c r="BI44" s="1"/>
  <c r="BH38"/>
  <c r="BH43" s="1"/>
  <c r="AZ27" i="17"/>
  <c r="AZ30" s="1"/>
  <c r="AY24"/>
  <c r="AY29" s="1"/>
  <c r="BI36" i="16"/>
  <c r="BI39" s="1"/>
  <c r="BH33"/>
  <c r="BH38" s="1"/>
  <c r="AZ23" i="14"/>
  <c r="AZ26" s="1"/>
  <c r="AY20"/>
  <c r="AY25" s="1"/>
  <c r="BI37" i="13"/>
  <c r="BI42" s="1"/>
  <c r="BJ40"/>
  <c r="AY23" i="12"/>
  <c r="AY28" s="1"/>
  <c r="AX23" s="1"/>
  <c r="AX28" s="1"/>
  <c r="AZ29"/>
  <c r="BG35" i="11"/>
  <c r="BF32"/>
  <c r="BF37" s="1"/>
  <c r="BF56"/>
  <c r="BE53"/>
  <c r="BE54"/>
  <c r="BH38"/>
  <c r="AX34" i="10"/>
  <c r="AX25"/>
  <c r="AY35"/>
  <c r="AY37" s="1"/>
  <c r="AX33"/>
  <c r="AV19"/>
  <c r="AV24" s="1"/>
  <c r="AW22"/>
  <c r="AV29" i="8"/>
  <c r="AV32" s="1"/>
  <c r="BE30" i="9"/>
  <c r="BB49" s="1"/>
  <c r="BD27"/>
  <c r="BD32" s="1"/>
  <c r="BD51"/>
  <c r="BC48"/>
  <c r="BF33"/>
  <c r="AU18" i="8"/>
  <c r="AT15"/>
  <c r="AT20" s="1"/>
  <c r="AV31"/>
  <c r="AV33" s="1"/>
  <c r="AU29"/>
  <c r="AY26" i="12" l="1"/>
  <c r="BH47" i="20"/>
  <c r="BH52" s="1"/>
  <c r="BI50"/>
  <c r="BI53" s="1"/>
  <c r="AY35" i="19"/>
  <c r="AY38" s="1"/>
  <c r="AX32"/>
  <c r="AX37" s="1"/>
  <c r="BF38" i="18"/>
  <c r="BF43" s="1"/>
  <c r="BH41"/>
  <c r="BH44" s="1"/>
  <c r="BK45" s="1"/>
  <c r="BH45" s="1"/>
  <c r="BH42" s="1"/>
  <c r="S47" s="1"/>
  <c r="AY27" i="17"/>
  <c r="AY30" s="1"/>
  <c r="AX24"/>
  <c r="AX29" s="1"/>
  <c r="BH36" i="16"/>
  <c r="BH39" s="1"/>
  <c r="BK40" s="1"/>
  <c r="BH40" s="1"/>
  <c r="BH37" s="1"/>
  <c r="S42" s="1"/>
  <c r="BF33"/>
  <c r="BF38" s="1"/>
  <c r="AX20" i="14"/>
  <c r="AX25" s="1"/>
  <c r="AY23"/>
  <c r="AY26" s="1"/>
  <c r="BI40" i="13"/>
  <c r="BH37"/>
  <c r="BH42" s="1"/>
  <c r="BJ43"/>
  <c r="AY29" i="12"/>
  <c r="AX26"/>
  <c r="AV23"/>
  <c r="AV28" s="1"/>
  <c r="BE57" i="11"/>
  <c r="BE56" s="1"/>
  <c r="BF58"/>
  <c r="BF62"/>
  <c r="BF64" s="1"/>
  <c r="BG38"/>
  <c r="BD54"/>
  <c r="BD32"/>
  <c r="BD37" s="1"/>
  <c r="BF35"/>
  <c r="AX36" i="10"/>
  <c r="AX35" s="1"/>
  <c r="AX37" s="1"/>
  <c r="AV22"/>
  <c r="AT19"/>
  <c r="AT24" s="1"/>
  <c r="AW25"/>
  <c r="AW34"/>
  <c r="AW33"/>
  <c r="BD53" i="9"/>
  <c r="BD57"/>
  <c r="BD59" s="1"/>
  <c r="BE33"/>
  <c r="BB27"/>
  <c r="BB32" s="1"/>
  <c r="BD30"/>
  <c r="BA49" s="1"/>
  <c r="BC52"/>
  <c r="AU30" i="8"/>
  <c r="AU21"/>
  <c r="AU32"/>
  <c r="AU31" s="1"/>
  <c r="AU33" s="1"/>
  <c r="AT18"/>
  <c r="AR15"/>
  <c r="AR20" s="1"/>
  <c r="BH50" i="20" l="1"/>
  <c r="BH53" s="1"/>
  <c r="BK54" s="1"/>
  <c r="BH54" s="1"/>
  <c r="BH51" s="1"/>
  <c r="S56" s="1"/>
  <c r="BF47"/>
  <c r="BF52" s="1"/>
  <c r="AX35" i="19"/>
  <c r="AX38" s="1"/>
  <c r="BA39" s="1"/>
  <c r="AX39" s="1"/>
  <c r="AX36" s="1"/>
  <c r="Y41" s="1"/>
  <c r="AV32"/>
  <c r="AV37" s="1"/>
  <c r="BF41" i="18"/>
  <c r="BF44" s="1"/>
  <c r="BE38"/>
  <c r="BE43" s="1"/>
  <c r="BK47"/>
  <c r="BK51" s="1"/>
  <c r="BI47"/>
  <c r="BH47"/>
  <c r="BJ47"/>
  <c r="AX27" i="17"/>
  <c r="AX30" s="1"/>
  <c r="BA31" s="1"/>
  <c r="AX31" s="1"/>
  <c r="AX28" s="1"/>
  <c r="Y33" s="1"/>
  <c r="AV24"/>
  <c r="AV29" s="1"/>
  <c r="BF36" i="16"/>
  <c r="BF39" s="1"/>
  <c r="BE33"/>
  <c r="BE38" s="1"/>
  <c r="AX23" i="14"/>
  <c r="AX26" s="1"/>
  <c r="BA27" s="1"/>
  <c r="AX27" s="1"/>
  <c r="AX24" s="1"/>
  <c r="Y29" s="1"/>
  <c r="AV20"/>
  <c r="AV25" s="1"/>
  <c r="BI43" i="13"/>
  <c r="BF37"/>
  <c r="BF42" s="1"/>
  <c r="BH40"/>
  <c r="AU23" i="12"/>
  <c r="AU28" s="1"/>
  <c r="AV26"/>
  <c r="AX29"/>
  <c r="BA30" s="1"/>
  <c r="AX30" s="1"/>
  <c r="BD53" i="11"/>
  <c r="BD57" s="1"/>
  <c r="BC53" s="1"/>
  <c r="BD35"/>
  <c r="BC32"/>
  <c r="BC37" s="1"/>
  <c r="BE62"/>
  <c r="BE58"/>
  <c r="BC54"/>
  <c r="BF38"/>
  <c r="BI39" s="1"/>
  <c r="BF39" s="1"/>
  <c r="BF36" s="1"/>
  <c r="BU51" s="1"/>
  <c r="BD56"/>
  <c r="BF63"/>
  <c r="BE61"/>
  <c r="AW36" i="10"/>
  <c r="AW35" s="1"/>
  <c r="AW37" s="1"/>
  <c r="AV34"/>
  <c r="AV25"/>
  <c r="AY26" s="1"/>
  <c r="AV26" s="1"/>
  <c r="AS19"/>
  <c r="AS24" s="1"/>
  <c r="AT22"/>
  <c r="AT29" i="8"/>
  <c r="BD58" i="9"/>
  <c r="BC56"/>
  <c r="BC51"/>
  <c r="BB48"/>
  <c r="BB52" s="1"/>
  <c r="BB30"/>
  <c r="AY49" s="1"/>
  <c r="BA27"/>
  <c r="BA32" s="1"/>
  <c r="BD33"/>
  <c r="BG34" s="1"/>
  <c r="BD34" s="1"/>
  <c r="BD31" s="1"/>
  <c r="BS46" s="1"/>
  <c r="AT30" i="8"/>
  <c r="AT21"/>
  <c r="AW22" s="1"/>
  <c r="AT22" s="1"/>
  <c r="AT32"/>
  <c r="AR18"/>
  <c r="AQ15"/>
  <c r="AQ20" s="1"/>
  <c r="AQ18" s="1"/>
  <c r="AT31"/>
  <c r="AT33" s="1"/>
  <c r="AR29"/>
  <c r="BJ56" i="20" l="1"/>
  <c r="BH56"/>
  <c r="BK56"/>
  <c r="BK60" s="1"/>
  <c r="BI56"/>
  <c r="BE47"/>
  <c r="BE52" s="1"/>
  <c r="BF50"/>
  <c r="BF53" s="1"/>
  <c r="BA41" i="19"/>
  <c r="BA45" s="1"/>
  <c r="AY41"/>
  <c r="AZ41"/>
  <c r="AX41"/>
  <c r="AV35"/>
  <c r="AV38" s="1"/>
  <c r="AU32"/>
  <c r="AU37" s="1"/>
  <c r="BJ46" i="18"/>
  <c r="BJ51" s="1"/>
  <c r="BK49"/>
  <c r="BK52" s="1"/>
  <c r="BD38"/>
  <c r="BD43" s="1"/>
  <c r="BE41"/>
  <c r="BE44" s="1"/>
  <c r="BA33" i="17"/>
  <c r="BA37" s="1"/>
  <c r="AY33"/>
  <c r="AX33"/>
  <c r="AZ33"/>
  <c r="AV27"/>
  <c r="AV30" s="1"/>
  <c r="AU24"/>
  <c r="AU29" s="1"/>
  <c r="BE36" i="16"/>
  <c r="BE39" s="1"/>
  <c r="BD33"/>
  <c r="BD38" s="1"/>
  <c r="AU20" i="14"/>
  <c r="AU25" s="1"/>
  <c r="AV23"/>
  <c r="AV26" s="1"/>
  <c r="BF40" i="13"/>
  <c r="BE37"/>
  <c r="BE42" s="1"/>
  <c r="BH43"/>
  <c r="BK44" s="1"/>
  <c r="BH44" s="1"/>
  <c r="BH41" s="1"/>
  <c r="S46" s="1"/>
  <c r="AX27" i="12"/>
  <c r="Y32" s="1"/>
  <c r="AV29"/>
  <c r="AU26"/>
  <c r="AT23"/>
  <c r="AT28" s="1"/>
  <c r="BE64" i="11"/>
  <c r="BD61" s="1"/>
  <c r="BC57"/>
  <c r="BC56" s="1"/>
  <c r="BF69"/>
  <c r="BF71" s="1"/>
  <c r="BF65"/>
  <c r="BD58"/>
  <c r="BD62"/>
  <c r="BA54"/>
  <c r="BD38"/>
  <c r="BE63"/>
  <c r="BB32"/>
  <c r="BB37" s="1"/>
  <c r="BC35"/>
  <c r="AV33" i="10"/>
  <c r="AV36"/>
  <c r="AV35" s="1"/>
  <c r="AV37" s="1"/>
  <c r="AY38" s="1"/>
  <c r="AV38" s="1"/>
  <c r="BG28" s="1"/>
  <c r="AS22"/>
  <c r="AR19"/>
  <c r="AR24" s="1"/>
  <c r="AT25"/>
  <c r="AT34"/>
  <c r="AV23"/>
  <c r="BG30"/>
  <c r="BD60" i="9"/>
  <c r="BD64"/>
  <c r="BD66" s="1"/>
  <c r="BC53"/>
  <c r="BC57"/>
  <c r="BC59" s="1"/>
  <c r="BB33"/>
  <c r="AZ27"/>
  <c r="AZ32" s="1"/>
  <c r="BA30"/>
  <c r="AX49" s="1"/>
  <c r="BB51"/>
  <c r="BA48"/>
  <c r="BA52" s="1"/>
  <c r="BE26" i="8"/>
  <c r="AT19"/>
  <c r="AQ30"/>
  <c r="AQ21"/>
  <c r="AW34"/>
  <c r="AT34" s="1"/>
  <c r="BE24" s="1"/>
  <c r="AR30"/>
  <c r="AR32" s="1"/>
  <c r="AR21"/>
  <c r="AP15"/>
  <c r="AP20" s="1"/>
  <c r="BK46" i="13" l="1"/>
  <c r="BK50" s="1"/>
  <c r="BJ46"/>
  <c r="BH46"/>
  <c r="BI46"/>
  <c r="BD64" i="11"/>
  <c r="AZ32" i="12"/>
  <c r="AX32"/>
  <c r="AY32"/>
  <c r="BA32"/>
  <c r="BA36" s="1"/>
  <c r="BE50" i="20"/>
  <c r="BE53" s="1"/>
  <c r="BD47"/>
  <c r="BD52" s="1"/>
  <c r="BK58"/>
  <c r="BK61" s="1"/>
  <c r="BJ55"/>
  <c r="BJ60" s="1"/>
  <c r="BA43" i="19"/>
  <c r="BA46" s="1"/>
  <c r="AZ40"/>
  <c r="AZ45" s="1"/>
  <c r="AU35"/>
  <c r="AU38" s="1"/>
  <c r="AT32"/>
  <c r="AT37" s="1"/>
  <c r="BD41" i="18"/>
  <c r="BD44" s="1"/>
  <c r="BC38"/>
  <c r="BC43" s="1"/>
  <c r="BJ49"/>
  <c r="BJ52" s="1"/>
  <c r="BI46"/>
  <c r="BI51" s="1"/>
  <c r="BA35" i="17"/>
  <c r="BA38" s="1"/>
  <c r="AZ32"/>
  <c r="AZ37" s="1"/>
  <c r="AU27"/>
  <c r="AU30" s="1"/>
  <c r="AT24"/>
  <c r="AT29" s="1"/>
  <c r="BD36" i="16"/>
  <c r="BD39" s="1"/>
  <c r="BC33"/>
  <c r="BC38" s="1"/>
  <c r="AU23" i="14"/>
  <c r="AU26" s="1"/>
  <c r="AT20"/>
  <c r="AT25" s="1"/>
  <c r="BF43" i="13"/>
  <c r="BD37"/>
  <c r="BD42" s="1"/>
  <c r="BE40"/>
  <c r="AS23" i="12"/>
  <c r="AS28" s="1"/>
  <c r="AT26"/>
  <c r="AU29"/>
  <c r="BA53" i="11"/>
  <c r="BA57" s="1"/>
  <c r="BA56" s="1"/>
  <c r="BB35"/>
  <c r="BA32"/>
  <c r="BA37" s="1"/>
  <c r="BC62"/>
  <c r="BC58"/>
  <c r="BF59" s="1"/>
  <c r="BC59" s="1"/>
  <c r="BU49" s="1"/>
  <c r="BE69"/>
  <c r="BE65"/>
  <c r="BE68"/>
  <c r="BE71" s="1"/>
  <c r="BF70"/>
  <c r="BF72" s="1"/>
  <c r="AZ54"/>
  <c r="BC38"/>
  <c r="BD63"/>
  <c r="BC61"/>
  <c r="BC64" s="1"/>
  <c r="AT33" i="10"/>
  <c r="AT36" s="1"/>
  <c r="AS34"/>
  <c r="AS25"/>
  <c r="AQ19"/>
  <c r="AQ24" s="1"/>
  <c r="AR22"/>
  <c r="BD65" i="9"/>
  <c r="BD67" s="1"/>
  <c r="BC63"/>
  <c r="BB56"/>
  <c r="BC58"/>
  <c r="BB53"/>
  <c r="BB57"/>
  <c r="AZ30"/>
  <c r="AW49" s="1"/>
  <c r="AY27"/>
  <c r="AY32" s="1"/>
  <c r="BA51"/>
  <c r="AY48"/>
  <c r="AY52" s="1"/>
  <c r="BA33"/>
  <c r="AQ29" i="8"/>
  <c r="AQ32" s="1"/>
  <c r="AP29" s="1"/>
  <c r="AR31"/>
  <c r="AR33" s="1"/>
  <c r="AP18"/>
  <c r="AO15"/>
  <c r="AO20" s="1"/>
  <c r="AQ31"/>
  <c r="AQ33" s="1"/>
  <c r="BK48" i="13" l="1"/>
  <c r="BJ45"/>
  <c r="BA34" i="12"/>
  <c r="AZ31"/>
  <c r="AZ36" s="1"/>
  <c r="BJ58" i="20"/>
  <c r="BJ61" s="1"/>
  <c r="BI55"/>
  <c r="BI60" s="1"/>
  <c r="BC47"/>
  <c r="BC52" s="1"/>
  <c r="BD50"/>
  <c r="BD53" s="1"/>
  <c r="AT35" i="19"/>
  <c r="AT38" s="1"/>
  <c r="AS32"/>
  <c r="AS37" s="1"/>
  <c r="AY40"/>
  <c r="AY45" s="1"/>
  <c r="AZ43"/>
  <c r="AZ46" s="1"/>
  <c r="BH46" i="18"/>
  <c r="BH51" s="1"/>
  <c r="BI49"/>
  <c r="BI52" s="1"/>
  <c r="AZ38"/>
  <c r="AZ43" s="1"/>
  <c r="BC41"/>
  <c r="BC44" s="1"/>
  <c r="BD45" s="1"/>
  <c r="BF45" s="1"/>
  <c r="BF42" s="1"/>
  <c r="R47" s="1"/>
  <c r="AT27" i="17"/>
  <c r="AT30" s="1"/>
  <c r="AS24"/>
  <c r="AS29" s="1"/>
  <c r="AY32"/>
  <c r="AY37" s="1"/>
  <c r="AZ35"/>
  <c r="AZ38" s="1"/>
  <c r="BC36" i="16"/>
  <c r="BC39" s="1"/>
  <c r="BD40" s="1"/>
  <c r="BF40" s="1"/>
  <c r="BF37" s="1"/>
  <c r="R42" s="1"/>
  <c r="AZ33"/>
  <c r="AZ38" s="1"/>
  <c r="AS20" i="14"/>
  <c r="AS25" s="1"/>
  <c r="AT23"/>
  <c r="AT26" s="1"/>
  <c r="BD40" i="13"/>
  <c r="BC37"/>
  <c r="BC42" s="1"/>
  <c r="BE43"/>
  <c r="AT29" i="12"/>
  <c r="AS26"/>
  <c r="AP23"/>
  <c r="AP28" s="1"/>
  <c r="AZ53" i="11"/>
  <c r="AZ57" s="1"/>
  <c r="AY53" s="1"/>
  <c r="BD69"/>
  <c r="BD65"/>
  <c r="BA58"/>
  <c r="BA62"/>
  <c r="BE70"/>
  <c r="BE72" s="1"/>
  <c r="BD68"/>
  <c r="BB38"/>
  <c r="AY54"/>
  <c r="BC63"/>
  <c r="BA61"/>
  <c r="BA64" s="1"/>
  <c r="AX32"/>
  <c r="AX37" s="1"/>
  <c r="BA35"/>
  <c r="AT35" i="10"/>
  <c r="AT37" s="1"/>
  <c r="AS33"/>
  <c r="AS36" s="1"/>
  <c r="AQ22"/>
  <c r="AN19"/>
  <c r="AN24" s="1"/>
  <c r="AR25"/>
  <c r="AR34"/>
  <c r="BC60" i="9"/>
  <c r="BC64"/>
  <c r="BC66" s="1"/>
  <c r="BA53"/>
  <c r="BD54" s="1"/>
  <c r="BA54" s="1"/>
  <c r="BS44" s="1"/>
  <c r="BA57"/>
  <c r="BB59"/>
  <c r="AZ33"/>
  <c r="AY51"/>
  <c r="AX48"/>
  <c r="AX52" s="1"/>
  <c r="AV27"/>
  <c r="AV32" s="1"/>
  <c r="AY30"/>
  <c r="AV49" s="1"/>
  <c r="AP30" i="8"/>
  <c r="AP32" s="1"/>
  <c r="AP21"/>
  <c r="AO18"/>
  <c r="AL15"/>
  <c r="AL20" s="1"/>
  <c r="BK51" i="13" l="1"/>
  <c r="BH68"/>
  <c r="BH70" s="1"/>
  <c r="BA46" i="12"/>
  <c r="BA48" s="1"/>
  <c r="BA37"/>
  <c r="AY31"/>
  <c r="AY36" s="1"/>
  <c r="AZ34"/>
  <c r="AP31" i="8"/>
  <c r="AP33" s="1"/>
  <c r="AO29"/>
  <c r="BC50" i="20"/>
  <c r="BC53" s="1"/>
  <c r="BD54" s="1"/>
  <c r="BF54" s="1"/>
  <c r="BF51" s="1"/>
  <c r="R56" s="1"/>
  <c r="AZ47"/>
  <c r="AZ52" s="1"/>
  <c r="BI58"/>
  <c r="BI61" s="1"/>
  <c r="BH55"/>
  <c r="BH60" s="1"/>
  <c r="AY43" i="19"/>
  <c r="AY46" s="1"/>
  <c r="AX40"/>
  <c r="AX45" s="1"/>
  <c r="AS35"/>
  <c r="AS38" s="1"/>
  <c r="AT39" s="1"/>
  <c r="AV39" s="1"/>
  <c r="AV36" s="1"/>
  <c r="X41" s="1"/>
  <c r="AP32"/>
  <c r="AP37" s="1"/>
  <c r="AZ41" i="18"/>
  <c r="AZ44" s="1"/>
  <c r="AY38"/>
  <c r="AY43" s="1"/>
  <c r="BH49"/>
  <c r="BH52" s="1"/>
  <c r="BK53" s="1"/>
  <c r="BH53" s="1"/>
  <c r="BH50" s="1"/>
  <c r="S55" s="1"/>
  <c r="BF46"/>
  <c r="BF47"/>
  <c r="BD47"/>
  <c r="BC47"/>
  <c r="BE47"/>
  <c r="AY35" i="17"/>
  <c r="AY38" s="1"/>
  <c r="AX32"/>
  <c r="AX37" s="1"/>
  <c r="AS27"/>
  <c r="AS30" s="1"/>
  <c r="AT31" s="1"/>
  <c r="AV31" s="1"/>
  <c r="AV28" s="1"/>
  <c r="X33" s="1"/>
  <c r="AP24"/>
  <c r="AP29" s="1"/>
  <c r="AZ56" i="11"/>
  <c r="AY57"/>
  <c r="AX53" s="1"/>
  <c r="AZ36" i="16"/>
  <c r="AZ39" s="1"/>
  <c r="AY33"/>
  <c r="AY38" s="1"/>
  <c r="AS23" i="14"/>
  <c r="AS26" s="1"/>
  <c r="AT27" s="1"/>
  <c r="AV27" s="1"/>
  <c r="AV24" s="1"/>
  <c r="X29" s="1"/>
  <c r="AP20"/>
  <c r="AP25" s="1"/>
  <c r="BD43" i="13"/>
  <c r="AZ37"/>
  <c r="AZ42" s="1"/>
  <c r="BC40"/>
  <c r="AO23" i="12"/>
  <c r="AO28" s="1"/>
  <c r="AP26"/>
  <c r="AS29"/>
  <c r="AT30" s="1"/>
  <c r="AV30" s="1"/>
  <c r="BD71" i="11"/>
  <c r="BD70" s="1"/>
  <c r="BD72" s="1"/>
  <c r="AY56"/>
  <c r="AX35"/>
  <c r="AW32"/>
  <c r="AW37" s="1"/>
  <c r="AZ62"/>
  <c r="AZ58"/>
  <c r="BC69"/>
  <c r="BC65"/>
  <c r="BF66" s="1"/>
  <c r="BC66" s="1"/>
  <c r="BU47" s="1"/>
  <c r="AX54"/>
  <c r="BA38"/>
  <c r="BB39" s="1"/>
  <c r="BD39" s="1"/>
  <c r="BD36" s="1"/>
  <c r="BT51" s="1"/>
  <c r="BA63"/>
  <c r="AZ61"/>
  <c r="BC68"/>
  <c r="BC71" s="1"/>
  <c r="AQ34" i="10"/>
  <c r="AQ25"/>
  <c r="AR26" s="1"/>
  <c r="AT26" s="1"/>
  <c r="AM19"/>
  <c r="AM24" s="1"/>
  <c r="AN22"/>
  <c r="AS35"/>
  <c r="AS37" s="1"/>
  <c r="AR33"/>
  <c r="AR36" s="1"/>
  <c r="BB63" i="9"/>
  <c r="BC65"/>
  <c r="BC67" s="1"/>
  <c r="AY53"/>
  <c r="AY57"/>
  <c r="BA56"/>
  <c r="BA59" s="1"/>
  <c r="BB58"/>
  <c r="AV30"/>
  <c r="AS49" s="1"/>
  <c r="AU27"/>
  <c r="AU32" s="1"/>
  <c r="AY33"/>
  <c r="AZ34" s="1"/>
  <c r="BB34" s="1"/>
  <c r="BB31" s="1"/>
  <c r="BR46" s="1"/>
  <c r="AX51"/>
  <c r="AW48"/>
  <c r="AW52" s="1"/>
  <c r="AO30" i="8"/>
  <c r="AO21"/>
  <c r="AP22" s="1"/>
  <c r="AR22" s="1"/>
  <c r="AO32"/>
  <c r="AO31" s="1"/>
  <c r="AO33" s="1"/>
  <c r="AL18"/>
  <c r="AK15"/>
  <c r="AK20" s="1"/>
  <c r="AK18" s="1"/>
  <c r="BH69" i="13" l="1"/>
  <c r="BG67"/>
  <c r="AY34" i="12"/>
  <c r="AX31"/>
  <c r="AX36" s="1"/>
  <c r="BA47"/>
  <c r="BA49" s="1"/>
  <c r="AZ45"/>
  <c r="AZ37"/>
  <c r="AZ46"/>
  <c r="AL29" i="8"/>
  <c r="BE56" i="20"/>
  <c r="BC56"/>
  <c r="BF56"/>
  <c r="BD56"/>
  <c r="BH58"/>
  <c r="BH61" s="1"/>
  <c r="BK62" s="1"/>
  <c r="BH62" s="1"/>
  <c r="BH59" s="1"/>
  <c r="S64" s="1"/>
  <c r="BF55"/>
  <c r="BF60" s="1"/>
  <c r="AY47"/>
  <c r="AY52" s="1"/>
  <c r="AZ50"/>
  <c r="AZ53" s="1"/>
  <c r="AV41" i="19"/>
  <c r="AT41"/>
  <c r="AU41"/>
  <c r="AS41"/>
  <c r="AP35"/>
  <c r="AP38" s="1"/>
  <c r="AO32"/>
  <c r="AO37" s="1"/>
  <c r="AV40"/>
  <c r="AV45" s="1"/>
  <c r="AX43"/>
  <c r="AX46" s="1"/>
  <c r="BA47" s="1"/>
  <c r="AX47" s="1"/>
  <c r="AX44" s="1"/>
  <c r="Y49" s="1"/>
  <c r="BJ55" i="18"/>
  <c r="BH55"/>
  <c r="BK55"/>
  <c r="BK59" s="1"/>
  <c r="BI55"/>
  <c r="AX38"/>
  <c r="AX43" s="1"/>
  <c r="AY41"/>
  <c r="AY44" s="1"/>
  <c r="BF51"/>
  <c r="AV33" i="17"/>
  <c r="AT33"/>
  <c r="AS33"/>
  <c r="AU33"/>
  <c r="AP27"/>
  <c r="AP30" s="1"/>
  <c r="AO24"/>
  <c r="AO29" s="1"/>
  <c r="AV32"/>
  <c r="AV37" s="1"/>
  <c r="AX35"/>
  <c r="AX38" s="1"/>
  <c r="BA39" s="1"/>
  <c r="AX39" s="1"/>
  <c r="AX36" s="1"/>
  <c r="Y41" s="1"/>
  <c r="AY36" i="16"/>
  <c r="AY39" s="1"/>
  <c r="AX33"/>
  <c r="AX38" s="1"/>
  <c r="AO20" i="14"/>
  <c r="AO25" s="1"/>
  <c r="AP23"/>
  <c r="AP26" s="1"/>
  <c r="AZ40" i="13"/>
  <c r="AY37"/>
  <c r="AY42" s="1"/>
  <c r="BC43"/>
  <c r="BD44" s="1"/>
  <c r="BF44" s="1"/>
  <c r="BF41" s="1"/>
  <c r="R46" s="1"/>
  <c r="AV27" i="12"/>
  <c r="X32" s="1"/>
  <c r="AP29"/>
  <c r="AO26"/>
  <c r="AN23"/>
  <c r="AN28" s="1"/>
  <c r="AZ64" i="11"/>
  <c r="AZ63" s="1"/>
  <c r="BC70"/>
  <c r="BC72" s="1"/>
  <c r="BF73" s="1"/>
  <c r="BC73" s="1"/>
  <c r="BU45" s="1"/>
  <c r="BA68"/>
  <c r="BA69"/>
  <c r="BA65"/>
  <c r="AU54"/>
  <c r="AX38"/>
  <c r="AY58"/>
  <c r="AY62"/>
  <c r="AY61"/>
  <c r="AY64" s="1"/>
  <c r="AV32"/>
  <c r="AV37" s="1"/>
  <c r="AW35"/>
  <c r="AX57"/>
  <c r="AR35" i="10"/>
  <c r="AR37" s="1"/>
  <c r="AQ33"/>
  <c r="AQ36" s="1"/>
  <c r="AN25"/>
  <c r="AN34"/>
  <c r="AM22"/>
  <c r="AL19"/>
  <c r="AL24" s="1"/>
  <c r="BF30"/>
  <c r="AT23"/>
  <c r="BB60" i="9"/>
  <c r="BB64"/>
  <c r="BB66" s="1"/>
  <c r="AY56"/>
  <c r="AY59" s="1"/>
  <c r="BA58"/>
  <c r="AX53"/>
  <c r="AX57"/>
  <c r="AW51"/>
  <c r="AV48"/>
  <c r="AV52" s="1"/>
  <c r="AV33"/>
  <c r="AT27"/>
  <c r="AT32" s="1"/>
  <c r="AU30"/>
  <c r="AR49" s="1"/>
  <c r="BD26" i="8"/>
  <c r="AR19"/>
  <c r="AK30"/>
  <c r="AK21"/>
  <c r="AL30"/>
  <c r="AL21"/>
  <c r="AL32"/>
  <c r="AL31" s="1"/>
  <c r="AL33" s="1"/>
  <c r="AP34"/>
  <c r="AR34" s="1"/>
  <c r="BD24" s="1"/>
  <c r="AJ15"/>
  <c r="AJ20" s="1"/>
  <c r="AJ18" s="1"/>
  <c r="BE46" i="13" l="1"/>
  <c r="BF46"/>
  <c r="BD46"/>
  <c r="BC46"/>
  <c r="BH75"/>
  <c r="BH77" s="1"/>
  <c r="BH71"/>
  <c r="AY37" i="12"/>
  <c r="AY46"/>
  <c r="AX34"/>
  <c r="AV31"/>
  <c r="AZ48"/>
  <c r="AV32"/>
  <c r="AV36" s="1"/>
  <c r="AS32"/>
  <c r="AT32"/>
  <c r="AU32"/>
  <c r="AY50" i="20"/>
  <c r="AY53" s="1"/>
  <c r="AX47"/>
  <c r="AX52" s="1"/>
  <c r="BJ64"/>
  <c r="BH64"/>
  <c r="BK64"/>
  <c r="BK68" s="1"/>
  <c r="BI64"/>
  <c r="BF58"/>
  <c r="BF61" s="1"/>
  <c r="BE55"/>
  <c r="BE60" s="1"/>
  <c r="AV43" i="19"/>
  <c r="AV46" s="1"/>
  <c r="AU40"/>
  <c r="AU45" s="1"/>
  <c r="AZ49"/>
  <c r="AX49"/>
  <c r="BA49"/>
  <c r="BA53" s="1"/>
  <c r="AY49"/>
  <c r="AO35"/>
  <c r="AO38" s="1"/>
  <c r="AN32"/>
  <c r="AN37" s="1"/>
  <c r="BK42" i="16"/>
  <c r="BK46" s="1"/>
  <c r="BH42"/>
  <c r="BJ42"/>
  <c r="BI42"/>
  <c r="BE46" i="18"/>
  <c r="BE51" s="1"/>
  <c r="BF49"/>
  <c r="BF52" s="1"/>
  <c r="AX41"/>
  <c r="AX44" s="1"/>
  <c r="AW38"/>
  <c r="AW43" s="1"/>
  <c r="BK57"/>
  <c r="BJ54"/>
  <c r="BJ59" s="1"/>
  <c r="AV35" i="17"/>
  <c r="AV38" s="1"/>
  <c r="AU32"/>
  <c r="AU37" s="1"/>
  <c r="AZ41"/>
  <c r="AX41"/>
  <c r="AY41"/>
  <c r="BA41"/>
  <c r="BA45" s="1"/>
  <c r="AO27"/>
  <c r="AO30" s="1"/>
  <c r="AN24"/>
  <c r="AN29" s="1"/>
  <c r="AX36" i="16"/>
  <c r="AX39" s="1"/>
  <c r="AW33"/>
  <c r="AW38" s="1"/>
  <c r="AO23" i="14"/>
  <c r="AO26" s="1"/>
  <c r="AN20"/>
  <c r="AN25" s="1"/>
  <c r="AZ43" i="13"/>
  <c r="AX37"/>
  <c r="AX42" s="1"/>
  <c r="AY40"/>
  <c r="AO29" i="12"/>
  <c r="AM23"/>
  <c r="AM28" s="1"/>
  <c r="AN26"/>
  <c r="AV35" i="11"/>
  <c r="AU32"/>
  <c r="AU37" s="1"/>
  <c r="AZ69"/>
  <c r="AZ65"/>
  <c r="AX56"/>
  <c r="AU53"/>
  <c r="AU57" s="1"/>
  <c r="AT54"/>
  <c r="AW38"/>
  <c r="AY63"/>
  <c r="AX61"/>
  <c r="BA71"/>
  <c r="AM34" i="10"/>
  <c r="AM25"/>
  <c r="AK19"/>
  <c r="AK24" s="1"/>
  <c r="AL22"/>
  <c r="AQ35"/>
  <c r="AQ37" s="1"/>
  <c r="AR38" s="1"/>
  <c r="AT38" s="1"/>
  <c r="BF28" s="1"/>
  <c r="AN33"/>
  <c r="AN36" s="1"/>
  <c r="BB65" i="9"/>
  <c r="BB67" s="1"/>
  <c r="BA63"/>
  <c r="BA60"/>
  <c r="BD61" s="1"/>
  <c r="BA61" s="1"/>
  <c r="BS42" s="1"/>
  <c r="BA64"/>
  <c r="AI15" i="8"/>
  <c r="AI20" s="1"/>
  <c r="AI18" s="1"/>
  <c r="AK29"/>
  <c r="AK32" s="1"/>
  <c r="AJ29" s="1"/>
  <c r="AW53" i="9"/>
  <c r="AW57"/>
  <c r="AX56"/>
  <c r="AX59" s="1"/>
  <c r="AY58"/>
  <c r="AT30"/>
  <c r="AQ49" s="1"/>
  <c r="AS27"/>
  <c r="AS32" s="1"/>
  <c r="AU33"/>
  <c r="AV51"/>
  <c r="AS48"/>
  <c r="AS52" s="1"/>
  <c r="AJ30" i="8"/>
  <c r="AJ21"/>
  <c r="BH76" i="13" l="1"/>
  <c r="BG74"/>
  <c r="AZ47" i="12"/>
  <c r="AZ49" s="1"/>
  <c r="AY45"/>
  <c r="AY48" s="1"/>
  <c r="AX46"/>
  <c r="AX37"/>
  <c r="BA38" s="1"/>
  <c r="AX38" s="1"/>
  <c r="AX35" s="1"/>
  <c r="BI42" s="1"/>
  <c r="AV34"/>
  <c r="AU31"/>
  <c r="AU36" s="1"/>
  <c r="AG15" i="8"/>
  <c r="AG20" s="1"/>
  <c r="AF15" s="1"/>
  <c r="AF20" s="1"/>
  <c r="BK66" i="20"/>
  <c r="BJ63"/>
  <c r="BJ68" s="1"/>
  <c r="BE58"/>
  <c r="BE61" s="1"/>
  <c r="BD55"/>
  <c r="BD60" s="1"/>
  <c r="AW47"/>
  <c r="AW52" s="1"/>
  <c r="AX50"/>
  <c r="AX53" s="1"/>
  <c r="BA51" i="19"/>
  <c r="AZ48"/>
  <c r="AZ53" s="1"/>
  <c r="AN35"/>
  <c r="AN38" s="1"/>
  <c r="AM32"/>
  <c r="AM37" s="1"/>
  <c r="AT40"/>
  <c r="AT45" s="1"/>
  <c r="AU43"/>
  <c r="AU46" s="1"/>
  <c r="BK44" i="16"/>
  <c r="BJ41"/>
  <c r="BJ46" s="1"/>
  <c r="BK60" i="18"/>
  <c r="BH77"/>
  <c r="BH79" s="1"/>
  <c r="BE49"/>
  <c r="BE52" s="1"/>
  <c r="BD46"/>
  <c r="BD51" s="1"/>
  <c r="BJ57"/>
  <c r="BI54"/>
  <c r="BI59" s="1"/>
  <c r="AU38"/>
  <c r="AU43" s="1"/>
  <c r="AW41"/>
  <c r="AW44" s="1"/>
  <c r="AZ45" s="1"/>
  <c r="AW45" s="1"/>
  <c r="AW42" s="1"/>
  <c r="P47" s="1"/>
  <c r="AN27" i="17"/>
  <c r="AN30" s="1"/>
  <c r="AM24"/>
  <c r="AM29" s="1"/>
  <c r="BA43"/>
  <c r="AZ40"/>
  <c r="AZ45" s="1"/>
  <c r="AT32"/>
  <c r="AT37" s="1"/>
  <c r="AU35"/>
  <c r="AU38" s="1"/>
  <c r="AW36" i="16"/>
  <c r="AW39" s="1"/>
  <c r="AZ40" s="1"/>
  <c r="AW40" s="1"/>
  <c r="AW37" s="1"/>
  <c r="P42" s="1"/>
  <c r="AU33"/>
  <c r="AU38" s="1"/>
  <c r="AM20" i="14"/>
  <c r="AM25" s="1"/>
  <c r="AN23"/>
  <c r="AN26" s="1"/>
  <c r="AX40" i="13"/>
  <c r="AW37"/>
  <c r="AW42" s="1"/>
  <c r="AY43"/>
  <c r="AM26" i="12"/>
  <c r="AK23"/>
  <c r="AK28" s="1"/>
  <c r="AN29"/>
  <c r="AU56" i="11"/>
  <c r="AT53"/>
  <c r="AT57" s="1"/>
  <c r="AZ68"/>
  <c r="AZ71" s="1"/>
  <c r="BA70"/>
  <c r="BA72" s="1"/>
  <c r="AY69"/>
  <c r="AY65"/>
  <c r="AX62"/>
  <c r="AX58"/>
  <c r="AY59" s="1"/>
  <c r="BA59" s="1"/>
  <c r="BT49" s="1"/>
  <c r="AV38"/>
  <c r="AS54"/>
  <c r="AX64"/>
  <c r="AS32"/>
  <c r="AS37" s="1"/>
  <c r="AU35"/>
  <c r="AK31" i="8"/>
  <c r="AK33" s="1"/>
  <c r="AK22" i="10"/>
  <c r="AI19"/>
  <c r="AI24" s="1"/>
  <c r="AN35"/>
  <c r="AN37" s="1"/>
  <c r="AM33"/>
  <c r="AM36" s="1"/>
  <c r="AL25"/>
  <c r="AL34"/>
  <c r="AY60" i="9"/>
  <c r="AY64"/>
  <c r="BA66"/>
  <c r="AJ32" i="8"/>
  <c r="AI29" s="1"/>
  <c r="AX58" i="9"/>
  <c r="AW56"/>
  <c r="AW59" s="1"/>
  <c r="AV53"/>
  <c r="AW54" s="1"/>
  <c r="AY54" s="1"/>
  <c r="BR44" s="1"/>
  <c r="AV57"/>
  <c r="AT33"/>
  <c r="AS51"/>
  <c r="AR48"/>
  <c r="AR52" s="1"/>
  <c r="AQ27"/>
  <c r="AQ32" s="1"/>
  <c r="AS30"/>
  <c r="AP49" s="1"/>
  <c r="AI30" i="8"/>
  <c r="AI21"/>
  <c r="AL22" s="1"/>
  <c r="AI22" s="1"/>
  <c r="AJ31"/>
  <c r="AJ33" s="1"/>
  <c r="AG18"/>
  <c r="BH82" i="13" l="1"/>
  <c r="BH84" s="1"/>
  <c r="BH78"/>
  <c r="AI32" i="8"/>
  <c r="AY47" i="12"/>
  <c r="AY49" s="1"/>
  <c r="AX45"/>
  <c r="AX48" s="1"/>
  <c r="AV37"/>
  <c r="AV46"/>
  <c r="AT31"/>
  <c r="AT36" s="1"/>
  <c r="AU34"/>
  <c r="AW50" i="20"/>
  <c r="AW53" s="1"/>
  <c r="AZ54" s="1"/>
  <c r="AW54" s="1"/>
  <c r="AW51" s="1"/>
  <c r="P56" s="1"/>
  <c r="AU47"/>
  <c r="AU52" s="1"/>
  <c r="BH86"/>
  <c r="BH88" s="1"/>
  <c r="BK69"/>
  <c r="BD58"/>
  <c r="BD61" s="1"/>
  <c r="BC55"/>
  <c r="BC60" s="1"/>
  <c r="BJ66"/>
  <c r="BI63"/>
  <c r="BI68" s="1"/>
  <c r="AT43" i="19"/>
  <c r="AT46" s="1"/>
  <c r="AS40"/>
  <c r="AS45" s="1"/>
  <c r="BA63"/>
  <c r="BA65" s="1"/>
  <c r="BA54"/>
  <c r="AM35"/>
  <c r="AM38" s="1"/>
  <c r="AP39" s="1"/>
  <c r="AM39" s="1"/>
  <c r="AM36" s="1"/>
  <c r="V41" s="1"/>
  <c r="AK32"/>
  <c r="AK37" s="1"/>
  <c r="AZ51"/>
  <c r="AY48"/>
  <c r="AY53" s="1"/>
  <c r="BK47" i="16"/>
  <c r="BH63"/>
  <c r="BH65" s="1"/>
  <c r="BI41"/>
  <c r="BI46" s="1"/>
  <c r="BJ44"/>
  <c r="AU41" i="18"/>
  <c r="AU44" s="1"/>
  <c r="AT38"/>
  <c r="AT43" s="1"/>
  <c r="BG77"/>
  <c r="BJ60"/>
  <c r="AZ47"/>
  <c r="AX47"/>
  <c r="AW47"/>
  <c r="AY47"/>
  <c r="BI57"/>
  <c r="BH54"/>
  <c r="BH59" s="1"/>
  <c r="BC46"/>
  <c r="BC51" s="1"/>
  <c r="BD49"/>
  <c r="BD52" s="1"/>
  <c r="BH78"/>
  <c r="BG76"/>
  <c r="BG79" s="1"/>
  <c r="AT35" i="17"/>
  <c r="AT38" s="1"/>
  <c r="AS32"/>
  <c r="AS37" s="1"/>
  <c r="BA55"/>
  <c r="BA57" s="1"/>
  <c r="BA46"/>
  <c r="AZ43"/>
  <c r="AY40"/>
  <c r="AY45" s="1"/>
  <c r="AM27"/>
  <c r="AM30" s="1"/>
  <c r="AP31" s="1"/>
  <c r="AM31" s="1"/>
  <c r="AM28" s="1"/>
  <c r="V33" s="1"/>
  <c r="AK24"/>
  <c r="AK29" s="1"/>
  <c r="AU36" i="16"/>
  <c r="AU39" s="1"/>
  <c r="AT33"/>
  <c r="AT38" s="1"/>
  <c r="BA29" i="14"/>
  <c r="BA33" s="1"/>
  <c r="AZ29"/>
  <c r="AX29"/>
  <c r="AY29"/>
  <c r="AM23"/>
  <c r="AM26" s="1"/>
  <c r="AP27" s="1"/>
  <c r="AM27" s="1"/>
  <c r="AM24" s="1"/>
  <c r="V29" s="1"/>
  <c r="AK20"/>
  <c r="AK25" s="1"/>
  <c r="AX43" i="13"/>
  <c r="AU37"/>
  <c r="AU42" s="1"/>
  <c r="AW40"/>
  <c r="AM29" i="12"/>
  <c r="AP30" s="1"/>
  <c r="AM30" s="1"/>
  <c r="AJ23"/>
  <c r="AJ28" s="1"/>
  <c r="AK26"/>
  <c r="AS35" i="11"/>
  <c r="AR32"/>
  <c r="AR37" s="1"/>
  <c r="AX63"/>
  <c r="AU61"/>
  <c r="AZ70"/>
  <c r="AZ72" s="1"/>
  <c r="AY68"/>
  <c r="AY71" s="1"/>
  <c r="AU58"/>
  <c r="AU62"/>
  <c r="AR54"/>
  <c r="AU38"/>
  <c r="AX39" s="1"/>
  <c r="AU39" s="1"/>
  <c r="AU36" s="1"/>
  <c r="BR51" s="1"/>
  <c r="AT56"/>
  <c r="AS53"/>
  <c r="AS57" s="1"/>
  <c r="AK34" i="10"/>
  <c r="AK25"/>
  <c r="AN26" s="1"/>
  <c r="AK26" s="1"/>
  <c r="AM35"/>
  <c r="AM37" s="1"/>
  <c r="AL33"/>
  <c r="AL36" s="1"/>
  <c r="AH19"/>
  <c r="AH24" s="1"/>
  <c r="AI22"/>
  <c r="AX60" i="9"/>
  <c r="AX64"/>
  <c r="AY63"/>
  <c r="AY66" s="1"/>
  <c r="BA65"/>
  <c r="BA67" s="1"/>
  <c r="BD68" s="1"/>
  <c r="BA68" s="1"/>
  <c r="BS40" s="1"/>
  <c r="AS53"/>
  <c r="AS57"/>
  <c r="AW58"/>
  <c r="AV56"/>
  <c r="AV59" s="1"/>
  <c r="AQ30"/>
  <c r="AN49" s="1"/>
  <c r="AP27"/>
  <c r="AP32" s="1"/>
  <c r="AS33"/>
  <c r="AV34" s="1"/>
  <c r="AS34" s="1"/>
  <c r="AS31" s="1"/>
  <c r="BP46" s="1"/>
  <c r="AR51"/>
  <c r="AQ48"/>
  <c r="AQ52" s="1"/>
  <c r="BB26" i="8"/>
  <c r="AI19"/>
  <c r="AG30"/>
  <c r="AG21"/>
  <c r="AI31"/>
  <c r="AI33" s="1"/>
  <c r="AL34" s="1"/>
  <c r="AI34" s="1"/>
  <c r="BB24" s="1"/>
  <c r="AG29"/>
  <c r="AF18"/>
  <c r="AE15"/>
  <c r="AE20" s="1"/>
  <c r="BG81" i="13" l="1"/>
  <c r="BH83"/>
  <c r="BH85" s="1"/>
  <c r="AV45" i="12"/>
  <c r="AX47"/>
  <c r="AX49" s="1"/>
  <c r="BA50" s="1"/>
  <c r="AX50" s="1"/>
  <c r="BI40" s="1"/>
  <c r="AV48"/>
  <c r="AS31"/>
  <c r="AS36" s="1"/>
  <c r="AT34"/>
  <c r="AU37"/>
  <c r="AU46"/>
  <c r="AU45"/>
  <c r="AU48" s="1"/>
  <c r="AV47"/>
  <c r="AV49" s="1"/>
  <c r="BG86" i="20"/>
  <c r="BJ69"/>
  <c r="BH87"/>
  <c r="BG85"/>
  <c r="BG88" s="1"/>
  <c r="AY56"/>
  <c r="AW56"/>
  <c r="AZ56"/>
  <c r="AX56"/>
  <c r="BI66"/>
  <c r="BH63"/>
  <c r="BH68" s="1"/>
  <c r="BC58"/>
  <c r="BC61" s="1"/>
  <c r="BD62" s="1"/>
  <c r="BF62" s="1"/>
  <c r="BF59" s="1"/>
  <c r="R64" s="1"/>
  <c r="AZ55"/>
  <c r="AT47"/>
  <c r="AT52" s="1"/>
  <c r="AU50"/>
  <c r="AU53" s="1"/>
  <c r="AZ63" i="19"/>
  <c r="AZ54"/>
  <c r="AP41"/>
  <c r="AN41"/>
  <c r="AO41"/>
  <c r="AM41"/>
  <c r="AZ62"/>
  <c r="AZ65" s="1"/>
  <c r="BA64"/>
  <c r="BA66" s="1"/>
  <c r="AY51"/>
  <c r="AX48"/>
  <c r="AX53" s="1"/>
  <c r="AK35"/>
  <c r="AK38" s="1"/>
  <c r="AJ32"/>
  <c r="AJ37" s="1"/>
  <c r="AP40"/>
  <c r="AP45" s="1"/>
  <c r="AS43"/>
  <c r="AS46" s="1"/>
  <c r="AT47" s="1"/>
  <c r="AV47" s="1"/>
  <c r="AV44" s="1"/>
  <c r="X49" s="1"/>
  <c r="BI44" i="16"/>
  <c r="BH41"/>
  <c r="BH46" s="1"/>
  <c r="BJ47"/>
  <c r="BG63"/>
  <c r="BH64"/>
  <c r="BG62"/>
  <c r="BG65" s="1"/>
  <c r="BH80" i="18"/>
  <c r="BH84"/>
  <c r="BH86" s="1"/>
  <c r="BC49"/>
  <c r="BC52" s="1"/>
  <c r="BD53" s="1"/>
  <c r="BF53" s="1"/>
  <c r="BF50" s="1"/>
  <c r="R55" s="1"/>
  <c r="AZ46"/>
  <c r="AZ51" s="1"/>
  <c r="BF77"/>
  <c r="BI60"/>
  <c r="BF76"/>
  <c r="BF79" s="1"/>
  <c r="BG78"/>
  <c r="BH57"/>
  <c r="BF54"/>
  <c r="AS38"/>
  <c r="AS43" s="1"/>
  <c r="AT41"/>
  <c r="AT44" s="1"/>
  <c r="AP33" i="17"/>
  <c r="AN33"/>
  <c r="AM33"/>
  <c r="AO33"/>
  <c r="AZ55"/>
  <c r="AZ46"/>
  <c r="AZ54"/>
  <c r="AZ57" s="1"/>
  <c r="BA56"/>
  <c r="BA58" s="1"/>
  <c r="AK27"/>
  <c r="AK30" s="1"/>
  <c r="AJ24"/>
  <c r="AJ29" s="1"/>
  <c r="AY43"/>
  <c r="AX40"/>
  <c r="AX45" s="1"/>
  <c r="AP32"/>
  <c r="AP37" s="1"/>
  <c r="AS35"/>
  <c r="AS38" s="1"/>
  <c r="AT39" s="1"/>
  <c r="AV39" s="1"/>
  <c r="AV36" s="1"/>
  <c r="X41" s="1"/>
  <c r="AT36" i="16"/>
  <c r="AT39" s="1"/>
  <c r="AS33"/>
  <c r="AS38" s="1"/>
  <c r="BA31" i="14"/>
  <c r="AZ28"/>
  <c r="AZ33" s="1"/>
  <c r="AJ20"/>
  <c r="AJ25" s="1"/>
  <c r="AK23"/>
  <c r="AK26" s="1"/>
  <c r="AU40" i="13"/>
  <c r="AT37"/>
  <c r="AT42" s="1"/>
  <c r="AW43"/>
  <c r="AZ44" s="1"/>
  <c r="AW44" s="1"/>
  <c r="AW41" s="1"/>
  <c r="P46" s="1"/>
  <c r="AJ26" i="12"/>
  <c r="AI23"/>
  <c r="AI28" s="1"/>
  <c r="AK29"/>
  <c r="AM27"/>
  <c r="V32" s="1"/>
  <c r="AT62" i="11"/>
  <c r="AT58"/>
  <c r="AX69"/>
  <c r="AX65"/>
  <c r="AY66" s="1"/>
  <c r="BA66" s="1"/>
  <c r="BT47" s="1"/>
  <c r="AP54"/>
  <c r="AS38"/>
  <c r="AS56"/>
  <c r="AR53"/>
  <c r="AR57" s="1"/>
  <c r="AX68"/>
  <c r="AY70"/>
  <c r="AY72" s="1"/>
  <c r="AQ32"/>
  <c r="AQ37" s="1"/>
  <c r="AR35"/>
  <c r="AU64"/>
  <c r="AI25" i="10"/>
  <c r="AI34"/>
  <c r="AL35"/>
  <c r="AL37" s="1"/>
  <c r="AK33"/>
  <c r="AK36" s="1"/>
  <c r="AH22"/>
  <c r="AG19"/>
  <c r="AG24" s="1"/>
  <c r="AK23"/>
  <c r="BD30"/>
  <c r="AW60" i="9"/>
  <c r="AW64"/>
  <c r="AY65"/>
  <c r="AY67" s="1"/>
  <c r="AX63"/>
  <c r="AX66" s="1"/>
  <c r="AG32" i="8"/>
  <c r="AF29" s="1"/>
  <c r="AR53" i="9"/>
  <c r="AR57"/>
  <c r="AV58"/>
  <c r="AS56"/>
  <c r="AS59" s="1"/>
  <c r="AQ51"/>
  <c r="AP48"/>
  <c r="AP52" s="1"/>
  <c r="AQ33"/>
  <c r="AO27"/>
  <c r="AO32" s="1"/>
  <c r="AP30"/>
  <c r="AM49" s="1"/>
  <c r="AF30" i="8"/>
  <c r="AF21"/>
  <c r="AG31"/>
  <c r="AG33" s="1"/>
  <c r="AE18"/>
  <c r="AD15"/>
  <c r="AD20" s="1"/>
  <c r="AA15" s="1"/>
  <c r="AA20" s="1"/>
  <c r="AZ60" i="20" l="1"/>
  <c r="AZ46" i="13"/>
  <c r="AX46"/>
  <c r="AY46"/>
  <c r="AW46"/>
  <c r="AU47" i="12"/>
  <c r="AU49" s="1"/>
  <c r="AT45"/>
  <c r="AS34"/>
  <c r="AP31"/>
  <c r="AT37"/>
  <c r="AT46"/>
  <c r="AF32" i="8"/>
  <c r="AE29" s="1"/>
  <c r="AT50" i="20"/>
  <c r="AT53" s="1"/>
  <c r="AS47"/>
  <c r="AS52" s="1"/>
  <c r="BE64"/>
  <c r="BC64"/>
  <c r="BF64"/>
  <c r="BD64"/>
  <c r="BF86"/>
  <c r="BI69"/>
  <c r="BH93"/>
  <c r="BH95" s="1"/>
  <c r="BH89"/>
  <c r="AZ58"/>
  <c r="AZ61" s="1"/>
  <c r="AY55"/>
  <c r="AY60" s="1"/>
  <c r="BH66"/>
  <c r="BF63"/>
  <c r="BF68" s="1"/>
  <c r="BG87"/>
  <c r="BF85"/>
  <c r="BF88" s="1"/>
  <c r="AP43" i="19"/>
  <c r="AP46" s="1"/>
  <c r="AO40"/>
  <c r="AO45" s="1"/>
  <c r="AY63"/>
  <c r="AY54"/>
  <c r="AZ64"/>
  <c r="AZ66" s="1"/>
  <c r="AY62"/>
  <c r="AU49"/>
  <c r="AS49"/>
  <c r="AV49"/>
  <c r="AT49"/>
  <c r="AJ35"/>
  <c r="AJ38" s="1"/>
  <c r="AI32"/>
  <c r="AI37" s="1"/>
  <c r="AX51"/>
  <c r="AV48"/>
  <c r="BH66" i="16"/>
  <c r="BH70"/>
  <c r="BH72" s="1"/>
  <c r="BI47"/>
  <c r="BF63"/>
  <c r="BG64"/>
  <c r="BF62"/>
  <c r="BF65" s="1"/>
  <c r="BF41"/>
  <c r="BH44"/>
  <c r="AS41" i="18"/>
  <c r="AS44" s="1"/>
  <c r="AR38"/>
  <c r="AR43" s="1"/>
  <c r="BE77"/>
  <c r="BH60"/>
  <c r="BK61" s="1"/>
  <c r="BH61" s="1"/>
  <c r="BH58" s="1"/>
  <c r="BW73" s="1"/>
  <c r="BF78"/>
  <c r="BE76"/>
  <c r="BE79" s="1"/>
  <c r="BE55"/>
  <c r="BC55"/>
  <c r="BF55"/>
  <c r="BD55"/>
  <c r="BG84"/>
  <c r="BG80"/>
  <c r="AY46"/>
  <c r="AY51" s="1"/>
  <c r="AZ49"/>
  <c r="AZ52" s="1"/>
  <c r="BH85"/>
  <c r="BG83"/>
  <c r="BG86" s="1"/>
  <c r="BF59"/>
  <c r="AP35" i="17"/>
  <c r="AP38" s="1"/>
  <c r="AO32"/>
  <c r="AO37" s="1"/>
  <c r="AY55"/>
  <c r="AY46"/>
  <c r="AZ56"/>
  <c r="AZ58" s="1"/>
  <c r="AY54"/>
  <c r="AY57" s="1"/>
  <c r="AU41"/>
  <c r="AS41"/>
  <c r="AT41"/>
  <c r="AV41"/>
  <c r="AX43"/>
  <c r="AV40"/>
  <c r="AJ27"/>
  <c r="AJ30" s="1"/>
  <c r="AI24"/>
  <c r="AI29" s="1"/>
  <c r="AX71" i="11"/>
  <c r="AX70" s="1"/>
  <c r="AX72" s="1"/>
  <c r="AY73" s="1"/>
  <c r="BA73" s="1"/>
  <c r="BT45" s="1"/>
  <c r="AS36" i="16"/>
  <c r="AS39" s="1"/>
  <c r="AR33"/>
  <c r="AR38" s="1"/>
  <c r="BA34" i="14"/>
  <c r="BA43"/>
  <c r="BA45" s="1"/>
  <c r="AY28"/>
  <c r="AY33" s="1"/>
  <c r="AZ31"/>
  <c r="AJ23"/>
  <c r="AJ26" s="1"/>
  <c r="AI20"/>
  <c r="AI25" s="1"/>
  <c r="BJ50" i="13"/>
  <c r="AU43"/>
  <c r="AS37"/>
  <c r="AS42" s="1"/>
  <c r="AT40"/>
  <c r="AM32" i="12"/>
  <c r="AO32"/>
  <c r="AP32"/>
  <c r="AP36" s="1"/>
  <c r="AN32"/>
  <c r="AJ29"/>
  <c r="AH23"/>
  <c r="AH28" s="1"/>
  <c r="AI26"/>
  <c r="AU63" i="11"/>
  <c r="AT61"/>
  <c r="AT64" s="1"/>
  <c r="AQ35"/>
  <c r="AP32"/>
  <c r="AP37" s="1"/>
  <c r="AU68"/>
  <c r="AS58"/>
  <c r="AS62"/>
  <c r="AO54"/>
  <c r="AR38"/>
  <c r="AR56"/>
  <c r="AP53"/>
  <c r="AP57" s="1"/>
  <c r="AH34" i="10"/>
  <c r="AH25"/>
  <c r="AF19"/>
  <c r="AF24" s="1"/>
  <c r="AG22"/>
  <c r="AK35"/>
  <c r="AK37" s="1"/>
  <c r="AN38" s="1"/>
  <c r="AK38" s="1"/>
  <c r="BD28" s="1"/>
  <c r="AI33"/>
  <c r="AI36" s="1"/>
  <c r="AV60" i="9"/>
  <c r="AW61" s="1"/>
  <c r="AY61" s="1"/>
  <c r="BR42" s="1"/>
  <c r="AV64"/>
  <c r="AW63"/>
  <c r="AW66" s="1"/>
  <c r="AX65"/>
  <c r="AX67" s="1"/>
  <c r="AQ53"/>
  <c r="AQ57"/>
  <c r="AR56"/>
  <c r="AR59" s="1"/>
  <c r="AS58"/>
  <c r="AO30"/>
  <c r="AL49" s="1"/>
  <c r="AN27"/>
  <c r="AN32" s="1"/>
  <c r="AP33"/>
  <c r="AP51"/>
  <c r="AN48"/>
  <c r="AN52" s="1"/>
  <c r="AE30" i="8"/>
  <c r="AE21"/>
  <c r="AF31"/>
  <c r="AF33" s="1"/>
  <c r="Z15"/>
  <c r="Z20" s="1"/>
  <c r="AA18"/>
  <c r="AD18"/>
  <c r="AV53" i="19" l="1"/>
  <c r="AU48" s="1"/>
  <c r="AU53" s="1"/>
  <c r="AY65"/>
  <c r="AX62" s="1"/>
  <c r="AV45" i="17"/>
  <c r="AV43" s="1"/>
  <c r="AS37" i="12"/>
  <c r="AT38" s="1"/>
  <c r="AV38" s="1"/>
  <c r="AV35" s="1"/>
  <c r="BH42" s="1"/>
  <c r="AS46"/>
  <c r="AT48"/>
  <c r="BG89" i="20"/>
  <c r="BG93"/>
  <c r="BE86"/>
  <c r="BH69"/>
  <c r="BK70" s="1"/>
  <c r="BH70" s="1"/>
  <c r="BH67" s="1"/>
  <c r="BW82" s="1"/>
  <c r="BH94"/>
  <c r="BG92"/>
  <c r="BG95" s="1"/>
  <c r="BF87"/>
  <c r="BE85"/>
  <c r="BF66"/>
  <c r="BE63"/>
  <c r="BE68" s="1"/>
  <c r="AY58"/>
  <c r="AY61" s="1"/>
  <c r="AX55"/>
  <c r="AX60" s="1"/>
  <c r="AR47"/>
  <c r="AR52" s="1"/>
  <c r="AS50"/>
  <c r="AS53" s="1"/>
  <c r="AX63" i="19"/>
  <c r="AX54"/>
  <c r="BA55" s="1"/>
  <c r="AX55" s="1"/>
  <c r="AX52" s="1"/>
  <c r="BI59" s="1"/>
  <c r="AV51"/>
  <c r="AI35"/>
  <c r="AI38" s="1"/>
  <c r="AH32"/>
  <c r="AH37" s="1"/>
  <c r="AN40"/>
  <c r="AN45" s="1"/>
  <c r="AO43"/>
  <c r="AO46" s="1"/>
  <c r="BF42" i="16"/>
  <c r="BC42"/>
  <c r="BD42"/>
  <c r="BE42"/>
  <c r="BG70"/>
  <c r="BG66"/>
  <c r="BF46"/>
  <c r="BH47"/>
  <c r="BK48" s="1"/>
  <c r="BH48" s="1"/>
  <c r="BH45" s="1"/>
  <c r="BW60" s="1"/>
  <c r="BE63"/>
  <c r="BF64"/>
  <c r="BE62"/>
  <c r="BE65" s="1"/>
  <c r="BG69"/>
  <c r="BH71"/>
  <c r="BF57" i="18"/>
  <c r="BE54"/>
  <c r="BE59" s="1"/>
  <c r="BH91"/>
  <c r="BH93" s="1"/>
  <c r="BH87"/>
  <c r="AY49"/>
  <c r="AY52" s="1"/>
  <c r="AX46"/>
  <c r="AX51" s="1"/>
  <c r="BF80"/>
  <c r="BF84"/>
  <c r="BG85"/>
  <c r="BF83"/>
  <c r="BF86" s="1"/>
  <c r="BC76"/>
  <c r="BE78"/>
  <c r="AO38"/>
  <c r="AO43" s="1"/>
  <c r="AR41"/>
  <c r="AR44" s="1"/>
  <c r="AS45" s="1"/>
  <c r="AU45" s="1"/>
  <c r="AU42" s="1"/>
  <c r="O47" s="1"/>
  <c r="AX55" i="17"/>
  <c r="AX46"/>
  <c r="BA47" s="1"/>
  <c r="AX47" s="1"/>
  <c r="AX44" s="1"/>
  <c r="BI51" s="1"/>
  <c r="AI27"/>
  <c r="AI30" s="1"/>
  <c r="AH24"/>
  <c r="AH29" s="1"/>
  <c r="AU40"/>
  <c r="AU45" s="1"/>
  <c r="AX54"/>
  <c r="AX57" s="1"/>
  <c r="AY56"/>
  <c r="AY58" s="1"/>
  <c r="AN32"/>
  <c r="AN37" s="1"/>
  <c r="AO35"/>
  <c r="AO38" s="1"/>
  <c r="AR36" i="16"/>
  <c r="AR39" s="1"/>
  <c r="AS40" s="1"/>
  <c r="AU40" s="1"/>
  <c r="AU37" s="1"/>
  <c r="O42" s="1"/>
  <c r="AO33"/>
  <c r="AO38" s="1"/>
  <c r="AZ34" i="14"/>
  <c r="AZ43"/>
  <c r="BA44"/>
  <c r="BA46" s="1"/>
  <c r="AZ42"/>
  <c r="AZ45" s="1"/>
  <c r="AX28"/>
  <c r="AX33" s="1"/>
  <c r="AY31"/>
  <c r="AH20"/>
  <c r="AH25" s="1"/>
  <c r="AI23"/>
  <c r="AI26" s="1"/>
  <c r="BJ48" i="13"/>
  <c r="BI45"/>
  <c r="BI50" s="1"/>
  <c r="AS40"/>
  <c r="AR37"/>
  <c r="AR42" s="1"/>
  <c r="AT43"/>
  <c r="AP34" i="12"/>
  <c r="AO31"/>
  <c r="AO36" s="1"/>
  <c r="AH26"/>
  <c r="AE23"/>
  <c r="AE28" s="1"/>
  <c r="AI29"/>
  <c r="AR62" i="11"/>
  <c r="AR58"/>
  <c r="AU59" s="1"/>
  <c r="AR59" s="1"/>
  <c r="BR49" s="1"/>
  <c r="AQ38"/>
  <c r="AN54"/>
  <c r="AU69"/>
  <c r="AU65"/>
  <c r="AP56"/>
  <c r="AO53"/>
  <c r="AO57" s="1"/>
  <c r="AM32"/>
  <c r="AM37" s="1"/>
  <c r="AP35"/>
  <c r="AT63"/>
  <c r="AS61"/>
  <c r="AS64" s="1"/>
  <c r="AU71"/>
  <c r="AF22" i="10"/>
  <c r="AC19"/>
  <c r="AC24" s="1"/>
  <c r="AI35"/>
  <c r="AI37" s="1"/>
  <c r="AH33"/>
  <c r="AH36" s="1"/>
  <c r="AG25"/>
  <c r="AG34"/>
  <c r="AS60" i="9"/>
  <c r="AS64"/>
  <c r="AW65"/>
  <c r="AW67" s="1"/>
  <c r="AV63"/>
  <c r="AV66" s="1"/>
  <c r="AE32" i="8"/>
  <c r="AD29" s="1"/>
  <c r="AP53" i="9"/>
  <c r="AS54" s="1"/>
  <c r="AP54" s="1"/>
  <c r="BP44" s="1"/>
  <c r="AP57"/>
  <c r="AR58"/>
  <c r="AQ56"/>
  <c r="AQ59" s="1"/>
  <c r="AO33"/>
  <c r="AN51"/>
  <c r="AM48"/>
  <c r="AM52" s="1"/>
  <c r="AK27"/>
  <c r="AK32" s="1"/>
  <c r="AN30"/>
  <c r="AK49" s="1"/>
  <c r="AD30" i="8"/>
  <c r="AD21"/>
  <c r="AE22" s="1"/>
  <c r="AG22" s="1"/>
  <c r="AA30"/>
  <c r="AA21"/>
  <c r="AE31"/>
  <c r="AE33" s="1"/>
  <c r="Y15"/>
  <c r="Y20" s="1"/>
  <c r="Z18"/>
  <c r="BJ51" i="13" l="1"/>
  <c r="BG68"/>
  <c r="BG70" s="1"/>
  <c r="AX65" i="19"/>
  <c r="AY64"/>
  <c r="AY66" s="1"/>
  <c r="AT47" i="12"/>
  <c r="AT49" s="1"/>
  <c r="AS45"/>
  <c r="AS48" s="1"/>
  <c r="AD32" i="8"/>
  <c r="BE88" i="20"/>
  <c r="BE87" s="1"/>
  <c r="AR50"/>
  <c r="AR53" s="1"/>
  <c r="AS54" s="1"/>
  <c r="AU54" s="1"/>
  <c r="AU51" s="1"/>
  <c r="O56" s="1"/>
  <c r="AO47"/>
  <c r="AO52" s="1"/>
  <c r="BF69"/>
  <c r="BC86"/>
  <c r="BF93"/>
  <c r="BF89"/>
  <c r="BH96"/>
  <c r="BH100"/>
  <c r="BH102" s="1"/>
  <c r="AX58"/>
  <c r="AX61" s="1"/>
  <c r="AW55"/>
  <c r="AW60" s="1"/>
  <c r="BE66"/>
  <c r="BD63"/>
  <c r="BD68" s="1"/>
  <c r="BC85"/>
  <c r="BC88" s="1"/>
  <c r="BG94"/>
  <c r="BF92"/>
  <c r="AN43" i="19"/>
  <c r="AN46" s="1"/>
  <c r="AM40"/>
  <c r="AM45" s="1"/>
  <c r="AX64"/>
  <c r="AX66" s="1"/>
  <c r="BA67" s="1"/>
  <c r="AX67" s="1"/>
  <c r="BI57" s="1"/>
  <c r="AV62"/>
  <c r="AV63"/>
  <c r="AV54"/>
  <c r="AH35"/>
  <c r="AH38" s="1"/>
  <c r="AI39" s="1"/>
  <c r="AK39" s="1"/>
  <c r="AK36" s="1"/>
  <c r="U41" s="1"/>
  <c r="AE32"/>
  <c r="AE37" s="1"/>
  <c r="AU51"/>
  <c r="AT48"/>
  <c r="AT53" s="1"/>
  <c r="BH77" i="16"/>
  <c r="BH79" s="1"/>
  <c r="BH73"/>
  <c r="BC62"/>
  <c r="BE64"/>
  <c r="BF44"/>
  <c r="BE41"/>
  <c r="BE46" s="1"/>
  <c r="BG72"/>
  <c r="BF66"/>
  <c r="BF70"/>
  <c r="AO41" i="18"/>
  <c r="AO44" s="1"/>
  <c r="AN38"/>
  <c r="AN43" s="1"/>
  <c r="BG87"/>
  <c r="BG91"/>
  <c r="BH92"/>
  <c r="BH94" s="1"/>
  <c r="BG90"/>
  <c r="BG93" s="1"/>
  <c r="BF60"/>
  <c r="BC77"/>
  <c r="BC79" s="1"/>
  <c r="AU47"/>
  <c r="AS47"/>
  <c r="AR47"/>
  <c r="AT47"/>
  <c r="BE84"/>
  <c r="BE80"/>
  <c r="BH81" s="1"/>
  <c r="BE81" s="1"/>
  <c r="BW71" s="1"/>
  <c r="BF85"/>
  <c r="BE83"/>
  <c r="BE86" s="1"/>
  <c r="AW46"/>
  <c r="AW51" s="1"/>
  <c r="AX49"/>
  <c r="AX52" s="1"/>
  <c r="BE57"/>
  <c r="BD54"/>
  <c r="BD59" s="1"/>
  <c r="AN35" i="17"/>
  <c r="AN38" s="1"/>
  <c r="AM32"/>
  <c r="AM37" s="1"/>
  <c r="AX56"/>
  <c r="AX58" s="1"/>
  <c r="BA59" s="1"/>
  <c r="AX59" s="1"/>
  <c r="BI49" s="1"/>
  <c r="AV54"/>
  <c r="AV55"/>
  <c r="AV46"/>
  <c r="AU43"/>
  <c r="AT40"/>
  <c r="AT45" s="1"/>
  <c r="AH27"/>
  <c r="AH30" s="1"/>
  <c r="AI31" s="1"/>
  <c r="AK31" s="1"/>
  <c r="AK28" s="1"/>
  <c r="U33" s="1"/>
  <c r="AE24"/>
  <c r="AE29" s="1"/>
  <c r="AO36" i="16"/>
  <c r="AO39" s="1"/>
  <c r="AN33"/>
  <c r="AN38" s="1"/>
  <c r="AY34" i="14"/>
  <c r="AY43"/>
  <c r="AY42"/>
  <c r="AZ44"/>
  <c r="AZ46" s="1"/>
  <c r="AV28"/>
  <c r="AX31"/>
  <c r="AU29"/>
  <c r="AT29"/>
  <c r="AS29"/>
  <c r="AV29"/>
  <c r="AH23"/>
  <c r="AH26" s="1"/>
  <c r="AI27" s="1"/>
  <c r="AK27" s="1"/>
  <c r="AK24" s="1"/>
  <c r="U29" s="1"/>
  <c r="AE20"/>
  <c r="AE25" s="1"/>
  <c r="BI48" i="13"/>
  <c r="BH45"/>
  <c r="AS43"/>
  <c r="AO37"/>
  <c r="AO42" s="1"/>
  <c r="AR40"/>
  <c r="AP37" i="12"/>
  <c r="AP46"/>
  <c r="AO34"/>
  <c r="AN31"/>
  <c r="AN36" s="1"/>
  <c r="AH29"/>
  <c r="AI30" s="1"/>
  <c r="AK30" s="1"/>
  <c r="AD23"/>
  <c r="AD28" s="1"/>
  <c r="AE26"/>
  <c r="AT68" i="11"/>
  <c r="AU70"/>
  <c r="AU72" s="1"/>
  <c r="AT69"/>
  <c r="AT65"/>
  <c r="AM35"/>
  <c r="AL32"/>
  <c r="AL37" s="1"/>
  <c r="AP58"/>
  <c r="AP62"/>
  <c r="AS63"/>
  <c r="AR61"/>
  <c r="AR64" s="1"/>
  <c r="AM54"/>
  <c r="AP38"/>
  <c r="AQ39" s="1"/>
  <c r="AS39" s="1"/>
  <c r="AS36" s="1"/>
  <c r="BQ51" s="1"/>
  <c r="AO56"/>
  <c r="AN53"/>
  <c r="AN57" s="1"/>
  <c r="AF34" i="10"/>
  <c r="AF25"/>
  <c r="AG26" s="1"/>
  <c r="AI26" s="1"/>
  <c r="AH35"/>
  <c r="AH37" s="1"/>
  <c r="AG33"/>
  <c r="AG36" s="1"/>
  <c r="AB19"/>
  <c r="AB24" s="1"/>
  <c r="AC22"/>
  <c r="AR60" i="9"/>
  <c r="AR64"/>
  <c r="AS63"/>
  <c r="AS66" s="1"/>
  <c r="AV65"/>
  <c r="AV67" s="1"/>
  <c r="AW68" s="1"/>
  <c r="AY68" s="1"/>
  <c r="BR40" s="1"/>
  <c r="AN53"/>
  <c r="AN57"/>
  <c r="AQ58"/>
  <c r="AP56"/>
  <c r="AP59" s="1"/>
  <c r="AK30"/>
  <c r="AH49" s="1"/>
  <c r="AJ27"/>
  <c r="AJ32" s="1"/>
  <c r="AN33"/>
  <c r="AM51"/>
  <c r="AL48"/>
  <c r="AL52" s="1"/>
  <c r="BA26" i="8"/>
  <c r="AG19"/>
  <c r="Z30"/>
  <c r="Z21"/>
  <c r="AA29"/>
  <c r="AA32" s="1"/>
  <c r="Z29" s="1"/>
  <c r="AD31"/>
  <c r="AD33" s="1"/>
  <c r="AE34" s="1"/>
  <c r="AG34" s="1"/>
  <c r="BA24" s="1"/>
  <c r="X15"/>
  <c r="X20" s="1"/>
  <c r="X18" s="1"/>
  <c r="Y18"/>
  <c r="BI51" i="13" l="1"/>
  <c r="BF68"/>
  <c r="BF67"/>
  <c r="BF70" s="1"/>
  <c r="BG69"/>
  <c r="AP45" i="12"/>
  <c r="AS47"/>
  <c r="AS49" s="1"/>
  <c r="AT50" s="1"/>
  <c r="AV50" s="1"/>
  <c r="BH40" s="1"/>
  <c r="AP48"/>
  <c r="BF95" i="20"/>
  <c r="BF94" s="1"/>
  <c r="BG100"/>
  <c r="BG96"/>
  <c r="BE89"/>
  <c r="BH90" s="1"/>
  <c r="BE90" s="1"/>
  <c r="BW80" s="1"/>
  <c r="BE93"/>
  <c r="BB86"/>
  <c r="BE69"/>
  <c r="AT56"/>
  <c r="AR56"/>
  <c r="AU56"/>
  <c r="AS56"/>
  <c r="BC87"/>
  <c r="BB85"/>
  <c r="BD66"/>
  <c r="BC63"/>
  <c r="BC68" s="1"/>
  <c r="AW58"/>
  <c r="AW61" s="1"/>
  <c r="AZ62" s="1"/>
  <c r="AW62" s="1"/>
  <c r="AW59" s="1"/>
  <c r="P64" s="1"/>
  <c r="AU55"/>
  <c r="BH101"/>
  <c r="BH103" s="1"/>
  <c r="BG99"/>
  <c r="AN47"/>
  <c r="AN52" s="1"/>
  <c r="AO50"/>
  <c r="AO53" s="1"/>
  <c r="AU63" i="19"/>
  <c r="AU54"/>
  <c r="AK41"/>
  <c r="AI41"/>
  <c r="AJ41"/>
  <c r="AH41"/>
  <c r="AT51"/>
  <c r="AS48"/>
  <c r="AS53" s="1"/>
  <c r="AE35"/>
  <c r="AE38" s="1"/>
  <c r="AD32"/>
  <c r="AD37" s="1"/>
  <c r="AK40"/>
  <c r="AK45" s="1"/>
  <c r="AM43"/>
  <c r="AM46" s="1"/>
  <c r="AP47" s="1"/>
  <c r="AM47" s="1"/>
  <c r="AM44" s="1"/>
  <c r="V49" s="1"/>
  <c r="AV65"/>
  <c r="BF69" i="16"/>
  <c r="BF72" s="1"/>
  <c r="BG71"/>
  <c r="BF47"/>
  <c r="BC63"/>
  <c r="BC65" s="1"/>
  <c r="BG76"/>
  <c r="BH78"/>
  <c r="BH80" s="1"/>
  <c r="BD41"/>
  <c r="BD46" s="1"/>
  <c r="BE44"/>
  <c r="BE70"/>
  <c r="BE66"/>
  <c r="BH67" s="1"/>
  <c r="BE67" s="1"/>
  <c r="BW58" s="1"/>
  <c r="BC78" i="18"/>
  <c r="BB76"/>
  <c r="BD57"/>
  <c r="BC54"/>
  <c r="BC59" s="1"/>
  <c r="BE85"/>
  <c r="BC83"/>
  <c r="BB77"/>
  <c r="BE60"/>
  <c r="AW49"/>
  <c r="AW52" s="1"/>
  <c r="AZ53" s="1"/>
  <c r="AW53" s="1"/>
  <c r="AW50" s="1"/>
  <c r="P55" s="1"/>
  <c r="AU46"/>
  <c r="AU51" s="1"/>
  <c r="BF91"/>
  <c r="BF87"/>
  <c r="BG92"/>
  <c r="BG94" s="1"/>
  <c r="BF90"/>
  <c r="AM38"/>
  <c r="AM43" s="1"/>
  <c r="AN41"/>
  <c r="AN44" s="1"/>
  <c r="AK33" i="17"/>
  <c r="AI33"/>
  <c r="AH33"/>
  <c r="AJ33"/>
  <c r="AU55"/>
  <c r="AU46"/>
  <c r="AE27"/>
  <c r="AE30" s="1"/>
  <c r="AD24"/>
  <c r="AD29" s="1"/>
  <c r="AT43"/>
  <c r="AS40"/>
  <c r="AS45" s="1"/>
  <c r="AK32"/>
  <c r="AK37" s="1"/>
  <c r="AM35"/>
  <c r="AM38" s="1"/>
  <c r="AP39" s="1"/>
  <c r="AM39" s="1"/>
  <c r="AM36" s="1"/>
  <c r="V41" s="1"/>
  <c r="AV57"/>
  <c r="AN36" i="16"/>
  <c r="AN39" s="1"/>
  <c r="AM33"/>
  <c r="AM38" s="1"/>
  <c r="AY45" i="14"/>
  <c r="AX34"/>
  <c r="BA35" s="1"/>
  <c r="AX35" s="1"/>
  <c r="AX32" s="1"/>
  <c r="BI39" s="1"/>
  <c r="AX43"/>
  <c r="AV33"/>
  <c r="AD20"/>
  <c r="AD25" s="1"/>
  <c r="AE23"/>
  <c r="AE26" s="1"/>
  <c r="AO40" i="13"/>
  <c r="AN37"/>
  <c r="AN42" s="1"/>
  <c r="AR43"/>
  <c r="AS44" s="1"/>
  <c r="AU44" s="1"/>
  <c r="AU41" s="1"/>
  <c r="O46" s="1"/>
  <c r="AO37" i="12"/>
  <c r="AO46"/>
  <c r="AM31"/>
  <c r="AM36" s="1"/>
  <c r="AN34"/>
  <c r="AP47"/>
  <c r="AP49" s="1"/>
  <c r="AO45"/>
  <c r="AD26"/>
  <c r="AC23"/>
  <c r="AC28" s="1"/>
  <c r="AE29"/>
  <c r="AK27"/>
  <c r="U32" s="1"/>
  <c r="AJ54" i="11"/>
  <c r="AM38"/>
  <c r="AT71"/>
  <c r="AM53"/>
  <c r="AM57" s="1"/>
  <c r="AN56"/>
  <c r="AR63"/>
  <c r="AP61"/>
  <c r="AP64" s="1"/>
  <c r="AO62"/>
  <c r="AO58"/>
  <c r="AS69"/>
  <c r="AS65"/>
  <c r="AK32"/>
  <c r="AK37" s="1"/>
  <c r="AL35"/>
  <c r="Z32" i="8"/>
  <c r="Y29" s="1"/>
  <c r="AB22" i="10"/>
  <c r="AA19"/>
  <c r="AA24" s="1"/>
  <c r="AC25"/>
  <c r="AC34"/>
  <c r="AG35"/>
  <c r="AG37" s="1"/>
  <c r="AF33"/>
  <c r="AF36" s="1"/>
  <c r="BC30"/>
  <c r="AI23"/>
  <c r="AQ60" i="9"/>
  <c r="AQ64"/>
  <c r="AR63"/>
  <c r="AR66" s="1"/>
  <c r="AS65"/>
  <c r="AS67" s="1"/>
  <c r="AM53"/>
  <c r="AM57"/>
  <c r="AP58"/>
  <c r="AN56"/>
  <c r="AN59" s="1"/>
  <c r="AK33"/>
  <c r="AL51"/>
  <c r="AK48"/>
  <c r="AK52" s="1"/>
  <c r="AO34"/>
  <c r="AQ34" s="1"/>
  <c r="AQ31" s="1"/>
  <c r="BO46" s="1"/>
  <c r="AI27"/>
  <c r="AI32" s="1"/>
  <c r="AJ30"/>
  <c r="AG49" s="1"/>
  <c r="X30" i="8"/>
  <c r="X21"/>
  <c r="Y30"/>
  <c r="Y21"/>
  <c r="AA31"/>
  <c r="AA33" s="1"/>
  <c r="Z31"/>
  <c r="Z33" s="1"/>
  <c r="BE67" i="13" l="1"/>
  <c r="BF69"/>
  <c r="BG75"/>
  <c r="BG77" s="1"/>
  <c r="BG71"/>
  <c r="AT46"/>
  <c r="AU46"/>
  <c r="AS46"/>
  <c r="AR46"/>
  <c r="AO48" i="12"/>
  <c r="Y32" i="8"/>
  <c r="BF93" i="18"/>
  <c r="BE92" i="20"/>
  <c r="BE95" s="1"/>
  <c r="BC92" s="1"/>
  <c r="BG102"/>
  <c r="BG101" s="1"/>
  <c r="BG103" s="1"/>
  <c r="AN50"/>
  <c r="AN53" s="1"/>
  <c r="AM47"/>
  <c r="AM52" s="1"/>
  <c r="AY64"/>
  <c r="AW64"/>
  <c r="AZ64"/>
  <c r="AX64"/>
  <c r="BA86"/>
  <c r="BD69"/>
  <c r="BC93"/>
  <c r="BC89"/>
  <c r="BF96"/>
  <c r="BF100"/>
  <c r="BC66"/>
  <c r="AZ63"/>
  <c r="BE94"/>
  <c r="AU60"/>
  <c r="BB88"/>
  <c r="AU62" i="19"/>
  <c r="AU65" s="1"/>
  <c r="AV64"/>
  <c r="AV66" s="1"/>
  <c r="AK43"/>
  <c r="AK46" s="1"/>
  <c r="AJ40"/>
  <c r="AJ45" s="1"/>
  <c r="AT63"/>
  <c r="AT54"/>
  <c r="AO49"/>
  <c r="AM49"/>
  <c r="AP49"/>
  <c r="AN49"/>
  <c r="AD35"/>
  <c r="AD38" s="1"/>
  <c r="AC32"/>
  <c r="AC37" s="1"/>
  <c r="AS51"/>
  <c r="AP48"/>
  <c r="BC64" i="16"/>
  <c r="BB62"/>
  <c r="BE47"/>
  <c r="BB63"/>
  <c r="BE69"/>
  <c r="BE72" s="1"/>
  <c r="BF71"/>
  <c r="BD44"/>
  <c r="BC41"/>
  <c r="BC46" s="1"/>
  <c r="BG73"/>
  <c r="BG77"/>
  <c r="BG79" s="1"/>
  <c r="AM41" i="18"/>
  <c r="AM44" s="1"/>
  <c r="AL38"/>
  <c r="AL43" s="1"/>
  <c r="AZ55"/>
  <c r="AX55"/>
  <c r="AW55"/>
  <c r="AY55"/>
  <c r="BE87"/>
  <c r="BH88" s="1"/>
  <c r="BE88" s="1"/>
  <c r="BW69" s="1"/>
  <c r="BE91"/>
  <c r="BA77"/>
  <c r="BD60"/>
  <c r="BC80"/>
  <c r="BC84"/>
  <c r="BF92"/>
  <c r="BF94" s="1"/>
  <c r="BE90"/>
  <c r="BE93" s="1"/>
  <c r="AT46"/>
  <c r="AT51" s="1"/>
  <c r="AU49"/>
  <c r="AU52" s="1"/>
  <c r="BC57"/>
  <c r="AZ54"/>
  <c r="BC86"/>
  <c r="BB79"/>
  <c r="AU54" i="17"/>
  <c r="AU57" s="1"/>
  <c r="AV56"/>
  <c r="AV58" s="1"/>
  <c r="AK35"/>
  <c r="AK38" s="1"/>
  <c r="AJ32"/>
  <c r="AJ37" s="1"/>
  <c r="AT55"/>
  <c r="AT46"/>
  <c r="AO41"/>
  <c r="AM41"/>
  <c r="AN41"/>
  <c r="AP41"/>
  <c r="AS43"/>
  <c r="AP40"/>
  <c r="AP45" s="1"/>
  <c r="AD27"/>
  <c r="AD30" s="1"/>
  <c r="AC24"/>
  <c r="AC29" s="1"/>
  <c r="AM36" i="16"/>
  <c r="AM39" s="1"/>
  <c r="AL33"/>
  <c r="AL38" s="1"/>
  <c r="AX42" i="14"/>
  <c r="AX45" s="1"/>
  <c r="AY44"/>
  <c r="AY46" s="1"/>
  <c r="AU28"/>
  <c r="AU33" s="1"/>
  <c r="AV31"/>
  <c r="AD23"/>
  <c r="AD26" s="1"/>
  <c r="AC20"/>
  <c r="AC25" s="1"/>
  <c r="BH50" i="13"/>
  <c r="AO43"/>
  <c r="AM37"/>
  <c r="AM42" s="1"/>
  <c r="AN40"/>
  <c r="AK31" i="12"/>
  <c r="AM34"/>
  <c r="AK32"/>
  <c r="AH32"/>
  <c r="AI32"/>
  <c r="AJ32"/>
  <c r="AO47"/>
  <c r="AO49" s="1"/>
  <c r="AN45"/>
  <c r="AN37"/>
  <c r="AN46"/>
  <c r="AD29"/>
  <c r="AB23"/>
  <c r="AB28" s="1"/>
  <c r="AB26" s="1"/>
  <c r="AC26"/>
  <c r="AI54" i="11"/>
  <c r="AL38"/>
  <c r="AP63"/>
  <c r="AO61"/>
  <c r="AO64" s="1"/>
  <c r="AN58"/>
  <c r="AN62"/>
  <c r="AT70"/>
  <c r="AT72" s="1"/>
  <c r="AS68"/>
  <c r="AS71" s="1"/>
  <c r="AK35"/>
  <c r="AJ32"/>
  <c r="AJ37" s="1"/>
  <c r="AR69"/>
  <c r="AR65"/>
  <c r="AU66" s="1"/>
  <c r="AR66" s="1"/>
  <c r="BR47" s="1"/>
  <c r="AM56"/>
  <c r="AJ53"/>
  <c r="AJ57" s="1"/>
  <c r="AB34" i="10"/>
  <c r="AB25"/>
  <c r="AF35"/>
  <c r="AF37" s="1"/>
  <c r="AG38" s="1"/>
  <c r="AI38" s="1"/>
  <c r="BC28" s="1"/>
  <c r="AC33"/>
  <c r="AC36" s="1"/>
  <c r="Z19"/>
  <c r="Z24" s="1"/>
  <c r="Z22" s="1"/>
  <c r="AA22"/>
  <c r="AP60" i="9"/>
  <c r="AS61" s="1"/>
  <c r="AP61" s="1"/>
  <c r="BP42" s="1"/>
  <c r="AP64"/>
  <c r="AQ63"/>
  <c r="AQ66" s="1"/>
  <c r="AR65"/>
  <c r="AR67" s="1"/>
  <c r="AL53"/>
  <c r="AL57"/>
  <c r="AN58"/>
  <c r="AM56"/>
  <c r="AM59" s="1"/>
  <c r="AI30"/>
  <c r="AF49" s="1"/>
  <c r="AH27"/>
  <c r="AH32" s="1"/>
  <c r="AJ33"/>
  <c r="AK51"/>
  <c r="AH48"/>
  <c r="AH52" s="1"/>
  <c r="Y31" i="8"/>
  <c r="Y33" s="1"/>
  <c r="X29"/>
  <c r="X32" s="1"/>
  <c r="X31" s="1"/>
  <c r="X33" s="1"/>
  <c r="AA22"/>
  <c r="X22" s="1"/>
  <c r="AZ59" i="18" l="1"/>
  <c r="BG76" i="13"/>
  <c r="BF74"/>
  <c r="BF71"/>
  <c r="BF75"/>
  <c r="AP53" i="19"/>
  <c r="BF99" i="20"/>
  <c r="BF102" s="1"/>
  <c r="BF101" s="1"/>
  <c r="BF103" s="1"/>
  <c r="BC95"/>
  <c r="BB92" s="1"/>
  <c r="AZ68"/>
  <c r="AZ66" s="1"/>
  <c r="AU58"/>
  <c r="AU61" s="1"/>
  <c r="AT55"/>
  <c r="AT60" s="1"/>
  <c r="BE100"/>
  <c r="BE96"/>
  <c r="BH97" s="1"/>
  <c r="BE97" s="1"/>
  <c r="BW78" s="1"/>
  <c r="AZ86"/>
  <c r="BC69"/>
  <c r="BD70" s="1"/>
  <c r="BF70" s="1"/>
  <c r="BF67" s="1"/>
  <c r="BV82" s="1"/>
  <c r="BB87"/>
  <c r="BA85"/>
  <c r="BA88" s="1"/>
  <c r="BC94"/>
  <c r="AY63"/>
  <c r="AY68" s="1"/>
  <c r="BE99"/>
  <c r="AL47"/>
  <c r="AL52" s="1"/>
  <c r="AM50"/>
  <c r="AM53" s="1"/>
  <c r="AS63" i="19"/>
  <c r="AS54"/>
  <c r="AT55" s="1"/>
  <c r="AV55" s="1"/>
  <c r="AV52" s="1"/>
  <c r="BH59" s="1"/>
  <c r="AU64"/>
  <c r="AU66" s="1"/>
  <c r="AT62"/>
  <c r="AT65" s="1"/>
  <c r="AP51"/>
  <c r="AO48"/>
  <c r="AO53" s="1"/>
  <c r="AC35"/>
  <c r="AC38" s="1"/>
  <c r="AB32"/>
  <c r="AB37" s="1"/>
  <c r="AB35" s="1"/>
  <c r="AB38" s="1"/>
  <c r="AI40"/>
  <c r="AI45" s="1"/>
  <c r="AJ43"/>
  <c r="AJ46" s="1"/>
  <c r="BF76" i="16"/>
  <c r="BG78"/>
  <c r="BG80" s="1"/>
  <c r="AZ41"/>
  <c r="BC44"/>
  <c r="BE71"/>
  <c r="BC69"/>
  <c r="BC72" s="1"/>
  <c r="BC70"/>
  <c r="BC66"/>
  <c r="BD47"/>
  <c r="BA63"/>
  <c r="BF73"/>
  <c r="BF77"/>
  <c r="BF79" s="1"/>
  <c r="BB65"/>
  <c r="BC85" i="18"/>
  <c r="BB83"/>
  <c r="AZ77"/>
  <c r="BC60"/>
  <c r="BD61" s="1"/>
  <c r="BF61" s="1"/>
  <c r="BF58" s="1"/>
  <c r="BV73" s="1"/>
  <c r="AT49"/>
  <c r="AT52" s="1"/>
  <c r="AS46"/>
  <c r="AS51" s="1"/>
  <c r="BA76"/>
  <c r="BA79" s="1"/>
  <c r="BB78"/>
  <c r="AZ57"/>
  <c r="AY54"/>
  <c r="AY59" s="1"/>
  <c r="BE92"/>
  <c r="BE94" s="1"/>
  <c r="BH95" s="1"/>
  <c r="BE95" s="1"/>
  <c r="BW67" s="1"/>
  <c r="BC90"/>
  <c r="AJ38"/>
  <c r="AJ43" s="1"/>
  <c r="AL41"/>
  <c r="AL44" s="1"/>
  <c r="AO45" s="1"/>
  <c r="AL45" s="1"/>
  <c r="AL42" s="1"/>
  <c r="M47" s="1"/>
  <c r="AS55" i="17"/>
  <c r="AS46"/>
  <c r="AT47" s="1"/>
  <c r="AV47" s="1"/>
  <c r="AV44" s="1"/>
  <c r="BH51" s="1"/>
  <c r="AU56"/>
  <c r="AU58" s="1"/>
  <c r="AT54"/>
  <c r="AT57" s="1"/>
  <c r="AC27"/>
  <c r="AC30" s="1"/>
  <c r="AB24"/>
  <c r="AB29" s="1"/>
  <c r="AB27" s="1"/>
  <c r="AB30" s="1"/>
  <c r="AP43"/>
  <c r="AO40"/>
  <c r="AO45" s="1"/>
  <c r="AI32"/>
  <c r="AI37" s="1"/>
  <c r="AJ35"/>
  <c r="AJ38" s="1"/>
  <c r="AL36" i="16"/>
  <c r="AL39" s="1"/>
  <c r="AO40" s="1"/>
  <c r="AL40" s="1"/>
  <c r="AL37" s="1"/>
  <c r="M42" s="1"/>
  <c r="AJ33"/>
  <c r="AJ38" s="1"/>
  <c r="AX44" i="14"/>
  <c r="AX46" s="1"/>
  <c r="BA47" s="1"/>
  <c r="AX47" s="1"/>
  <c r="BI37" s="1"/>
  <c r="AV42"/>
  <c r="AV34"/>
  <c r="AV43"/>
  <c r="AT28"/>
  <c r="AT33" s="1"/>
  <c r="AU31"/>
  <c r="AB20"/>
  <c r="AB25" s="1"/>
  <c r="AB23" s="1"/>
  <c r="AB26" s="1"/>
  <c r="AC23"/>
  <c r="AC26" s="1"/>
  <c r="BF45" i="13"/>
  <c r="BF50" s="1"/>
  <c r="BH48"/>
  <c r="AM40"/>
  <c r="AL37"/>
  <c r="AL42" s="1"/>
  <c r="AN43"/>
  <c r="AM37" i="12"/>
  <c r="AP38" s="1"/>
  <c r="AM38" s="1"/>
  <c r="AM46"/>
  <c r="AK36"/>
  <c r="AN48"/>
  <c r="AB29"/>
  <c r="AC29"/>
  <c r="AM62" i="11"/>
  <c r="AM58"/>
  <c r="AN59" s="1"/>
  <c r="AP59" s="1"/>
  <c r="BQ49" s="1"/>
  <c r="AK38"/>
  <c r="AH54"/>
  <c r="AP69"/>
  <c r="AP65"/>
  <c r="AJ56"/>
  <c r="AI53"/>
  <c r="AI57" s="1"/>
  <c r="AH32"/>
  <c r="AH37" s="1"/>
  <c r="AJ35"/>
  <c r="AR68"/>
  <c r="AR71" s="1"/>
  <c r="AS70"/>
  <c r="AS72" s="1"/>
  <c r="AO63"/>
  <c r="AN61"/>
  <c r="AN64" s="1"/>
  <c r="Z34" i="10"/>
  <c r="Z25"/>
  <c r="AA25"/>
  <c r="AA34"/>
  <c r="AC35"/>
  <c r="AC37" s="1"/>
  <c r="AB33"/>
  <c r="AB36" s="1"/>
  <c r="AN60" i="9"/>
  <c r="AN64"/>
  <c r="AP63"/>
  <c r="AP66" s="1"/>
  <c r="AQ65"/>
  <c r="AQ67" s="1"/>
  <c r="AK53"/>
  <c r="AL54" s="1"/>
  <c r="AN54" s="1"/>
  <c r="BO44" s="1"/>
  <c r="AK57"/>
  <c r="AM58"/>
  <c r="AL56"/>
  <c r="AL59" s="1"/>
  <c r="AH30"/>
  <c r="AF27"/>
  <c r="AF32" s="1"/>
  <c r="AI33"/>
  <c r="AH51"/>
  <c r="AG48"/>
  <c r="AG52" s="1"/>
  <c r="AY26" i="8"/>
  <c r="X19"/>
  <c r="AA34"/>
  <c r="X34" s="1"/>
  <c r="AY24" s="1"/>
  <c r="BH51" i="13" l="1"/>
  <c r="BK52" s="1"/>
  <c r="BH52" s="1"/>
  <c r="BH49" s="1"/>
  <c r="BW64" s="1"/>
  <c r="BE68"/>
  <c r="BE70" s="1"/>
  <c r="BG78"/>
  <c r="BG82"/>
  <c r="BG84" s="1"/>
  <c r="BF77"/>
  <c r="AE39" i="19"/>
  <c r="AB39" s="1"/>
  <c r="AB36" s="1"/>
  <c r="R41" s="1"/>
  <c r="AE31" i="17"/>
  <c r="AB31" s="1"/>
  <c r="AB28" s="1"/>
  <c r="R33" s="1"/>
  <c r="BE102" i="20"/>
  <c r="AL50"/>
  <c r="AL53" s="1"/>
  <c r="AO54" s="1"/>
  <c r="AL54" s="1"/>
  <c r="AL51" s="1"/>
  <c r="M56" s="1"/>
  <c r="AJ47"/>
  <c r="AJ52" s="1"/>
  <c r="AZ69"/>
  <c r="AW86"/>
  <c r="BC96"/>
  <c r="BC100"/>
  <c r="BB89"/>
  <c r="BB93"/>
  <c r="BB95" s="1"/>
  <c r="BE101"/>
  <c r="BE103" s="1"/>
  <c r="BH104" s="1"/>
  <c r="BE104" s="1"/>
  <c r="BW76" s="1"/>
  <c r="BC99"/>
  <c r="BC102" s="1"/>
  <c r="AY66"/>
  <c r="AX63"/>
  <c r="AX68" s="1"/>
  <c r="BA87"/>
  <c r="AZ85"/>
  <c r="AZ88" s="1"/>
  <c r="AT58"/>
  <c r="AT61" s="1"/>
  <c r="AS55"/>
  <c r="AS60" s="1"/>
  <c r="AI43" i="19"/>
  <c r="AI46" s="1"/>
  <c r="AH40"/>
  <c r="AH45" s="1"/>
  <c r="AP63"/>
  <c r="AP54"/>
  <c r="AE41"/>
  <c r="AC41"/>
  <c r="AD41"/>
  <c r="AB41"/>
  <c r="AO51"/>
  <c r="AN48"/>
  <c r="AN53" s="1"/>
  <c r="AS62"/>
  <c r="AS65" s="1"/>
  <c r="AT64"/>
  <c r="AT66" s="1"/>
  <c r="BA62" i="16"/>
  <c r="BA65" s="1"/>
  <c r="BB64"/>
  <c r="BE77"/>
  <c r="BE73"/>
  <c r="BH74" s="1"/>
  <c r="BE74" s="1"/>
  <c r="BW56" s="1"/>
  <c r="BF78"/>
  <c r="BF80" s="1"/>
  <c r="BE76"/>
  <c r="BE79" s="1"/>
  <c r="BB69"/>
  <c r="BC71"/>
  <c r="BC47"/>
  <c r="BD48" s="1"/>
  <c r="BF48" s="1"/>
  <c r="BF45" s="1"/>
  <c r="BV60" s="1"/>
  <c r="AZ63"/>
  <c r="AJ41" i="18"/>
  <c r="AJ44" s="1"/>
  <c r="AI38"/>
  <c r="AI43" s="1"/>
  <c r="AZ60"/>
  <c r="AW77"/>
  <c r="BA78"/>
  <c r="AZ76"/>
  <c r="AZ79" s="1"/>
  <c r="BC91"/>
  <c r="BC87"/>
  <c r="AO47"/>
  <c r="AM47"/>
  <c r="AL47"/>
  <c r="AN47"/>
  <c r="AY57"/>
  <c r="AX54"/>
  <c r="AX59" s="1"/>
  <c r="BB84"/>
  <c r="BB80"/>
  <c r="AR46"/>
  <c r="AR51" s="1"/>
  <c r="AS49"/>
  <c r="AS52" s="1"/>
  <c r="BC93"/>
  <c r="BB86"/>
  <c r="AI35" i="17"/>
  <c r="AI38" s="1"/>
  <c r="AH32"/>
  <c r="AH37" s="1"/>
  <c r="AP55"/>
  <c r="AP46"/>
  <c r="AO43"/>
  <c r="AN40"/>
  <c r="AN45" s="1"/>
  <c r="AE33"/>
  <c r="AC33"/>
  <c r="AB33"/>
  <c r="AD33"/>
  <c r="AS54"/>
  <c r="AS57" s="1"/>
  <c r="AT56"/>
  <c r="AT58" s="1"/>
  <c r="AZ42" i="16"/>
  <c r="AZ46" s="1"/>
  <c r="AY42"/>
  <c r="AX42"/>
  <c r="AW42"/>
  <c r="AJ36"/>
  <c r="AJ39" s="1"/>
  <c r="AI33"/>
  <c r="AI38" s="1"/>
  <c r="AU34" i="14"/>
  <c r="AU43"/>
  <c r="AV45"/>
  <c r="AS28"/>
  <c r="AS33" s="1"/>
  <c r="AT31"/>
  <c r="AP29"/>
  <c r="AO29"/>
  <c r="AM29"/>
  <c r="AN29"/>
  <c r="AE27"/>
  <c r="AB27" s="1"/>
  <c r="AB24" s="1"/>
  <c r="R29" s="1"/>
  <c r="BF48" i="13"/>
  <c r="BE45"/>
  <c r="BE50" s="1"/>
  <c r="AM43"/>
  <c r="AJ37"/>
  <c r="AJ42" s="1"/>
  <c r="AL40"/>
  <c r="AJ31" i="12"/>
  <c r="AJ36" s="1"/>
  <c r="AK34"/>
  <c r="AM35"/>
  <c r="BF42" s="1"/>
  <c r="AN47"/>
  <c r="AN49" s="1"/>
  <c r="AM45"/>
  <c r="AM48" s="1"/>
  <c r="AE30"/>
  <c r="AB30" s="1"/>
  <c r="AO69" i="11"/>
  <c r="AO65"/>
  <c r="AR70"/>
  <c r="AR72" s="1"/>
  <c r="AU73" s="1"/>
  <c r="AR73" s="1"/>
  <c r="BR45" s="1"/>
  <c r="AP68"/>
  <c r="AP71" s="1"/>
  <c r="AH35"/>
  <c r="AG32"/>
  <c r="AG37" s="1"/>
  <c r="AJ58"/>
  <c r="AJ62"/>
  <c r="AN63"/>
  <c r="AM61"/>
  <c r="AM64" s="1"/>
  <c r="AG54"/>
  <c r="AJ38"/>
  <c r="AM39" s="1"/>
  <c r="AJ39" s="1"/>
  <c r="AJ36" s="1"/>
  <c r="BO51" s="1"/>
  <c r="AI56"/>
  <c r="AH53"/>
  <c r="AH57" s="1"/>
  <c r="AC26" i="10"/>
  <c r="Z26" s="1"/>
  <c r="Z23" s="1"/>
  <c r="AB35"/>
  <c r="AB37" s="1"/>
  <c r="AA33"/>
  <c r="AA36" s="1"/>
  <c r="AM60" i="9"/>
  <c r="AM64"/>
  <c r="AN63"/>
  <c r="AN66" s="1"/>
  <c r="AP65"/>
  <c r="AP67" s="1"/>
  <c r="AS68" s="1"/>
  <c r="AP68" s="1"/>
  <c r="BP40" s="1"/>
  <c r="AH53"/>
  <c r="AH57"/>
  <c r="AL58"/>
  <c r="AK56"/>
  <c r="AK59" s="1"/>
  <c r="AH33"/>
  <c r="AK34" s="1"/>
  <c r="AH34" s="1"/>
  <c r="AH31" s="1"/>
  <c r="BM46" s="1"/>
  <c r="AE49"/>
  <c r="AE27"/>
  <c r="AE32" s="1"/>
  <c r="AF30"/>
  <c r="AG51"/>
  <c r="AF48"/>
  <c r="AF52" s="1"/>
  <c r="BF51" i="13" l="1"/>
  <c r="BC68"/>
  <c r="BF76"/>
  <c r="BE74"/>
  <c r="BF81"/>
  <c r="BG83"/>
  <c r="BG85" s="1"/>
  <c r="BE69"/>
  <c r="BC67"/>
  <c r="BC70" s="1"/>
  <c r="BB94" i="20"/>
  <c r="BA92"/>
  <c r="BA93"/>
  <c r="BA89"/>
  <c r="AV86"/>
  <c r="AY69"/>
  <c r="AN56"/>
  <c r="AL56"/>
  <c r="AO56"/>
  <c r="AM56"/>
  <c r="AS58"/>
  <c r="AS61" s="1"/>
  <c r="AR55"/>
  <c r="AR60" s="1"/>
  <c r="AZ87"/>
  <c r="AW85"/>
  <c r="AW88" s="1"/>
  <c r="AX66"/>
  <c r="AW63"/>
  <c r="AW68" s="1"/>
  <c r="BC101"/>
  <c r="BC103" s="1"/>
  <c r="BB99"/>
  <c r="AI47"/>
  <c r="AI52" s="1"/>
  <c r="AJ50"/>
  <c r="AJ53" s="1"/>
  <c r="AS64" i="19"/>
  <c r="AS66" s="1"/>
  <c r="AT67" s="1"/>
  <c r="AV67" s="1"/>
  <c r="BH57" s="1"/>
  <c r="AP62"/>
  <c r="AP65" s="1"/>
  <c r="AO63"/>
  <c r="AO54"/>
  <c r="AN51"/>
  <c r="AM48"/>
  <c r="AM53" s="1"/>
  <c r="AE40"/>
  <c r="AE45" s="1"/>
  <c r="AH43"/>
  <c r="AH46" s="1"/>
  <c r="AI47" s="1"/>
  <c r="AK47" s="1"/>
  <c r="AK44" s="1"/>
  <c r="U49" s="1"/>
  <c r="BA64" i="16"/>
  <c r="AZ62"/>
  <c r="AZ65" s="1"/>
  <c r="BC77"/>
  <c r="BC73"/>
  <c r="BE78"/>
  <c r="BE80" s="1"/>
  <c r="BH81" s="1"/>
  <c r="BE81" s="1"/>
  <c r="BW54" s="1"/>
  <c r="BC76"/>
  <c r="BB66"/>
  <c r="BB70"/>
  <c r="BB72" s="1"/>
  <c r="BC92" i="18"/>
  <c r="BC94" s="1"/>
  <c r="BB90"/>
  <c r="AR49"/>
  <c r="AR52" s="1"/>
  <c r="AS53" s="1"/>
  <c r="AU53" s="1"/>
  <c r="AU50" s="1"/>
  <c r="O55" s="1"/>
  <c r="AO46"/>
  <c r="AO51" s="1"/>
  <c r="AV77"/>
  <c r="AY60"/>
  <c r="BA80"/>
  <c r="BA84"/>
  <c r="BB85"/>
  <c r="BA83"/>
  <c r="BA86" s="1"/>
  <c r="AX57"/>
  <c r="AW54"/>
  <c r="AW59" s="1"/>
  <c r="AW76"/>
  <c r="AW79" s="1"/>
  <c r="AZ78"/>
  <c r="AH38"/>
  <c r="AH43" s="1"/>
  <c r="AI41"/>
  <c r="AI44" s="1"/>
  <c r="AS56" i="17"/>
  <c r="AS58" s="1"/>
  <c r="AT59" s="1"/>
  <c r="AV59" s="1"/>
  <c r="BH49" s="1"/>
  <c r="AP54"/>
  <c r="AP57" s="1"/>
  <c r="AO55"/>
  <c r="AO46"/>
  <c r="AN43"/>
  <c r="AM40"/>
  <c r="AM45" s="1"/>
  <c r="AE32"/>
  <c r="AE37" s="1"/>
  <c r="AH35"/>
  <c r="AH38" s="1"/>
  <c r="AI39" s="1"/>
  <c r="AK39" s="1"/>
  <c r="AK36" s="1"/>
  <c r="U41" s="1"/>
  <c r="AY41" i="16"/>
  <c r="AY46" s="1"/>
  <c r="AZ44"/>
  <c r="AI36"/>
  <c r="AI39" s="1"/>
  <c r="AH33"/>
  <c r="AH38" s="1"/>
  <c r="AT34" i="14"/>
  <c r="AT43"/>
  <c r="AV44"/>
  <c r="AV46" s="1"/>
  <c r="AU42"/>
  <c r="AU45" s="1"/>
  <c r="AP28"/>
  <c r="AP33" s="1"/>
  <c r="AS31"/>
  <c r="BD45" i="13"/>
  <c r="BD50" s="1"/>
  <c r="BE48"/>
  <c r="AJ40"/>
  <c r="AI37"/>
  <c r="AI42" s="1"/>
  <c r="AL43"/>
  <c r="AO44" s="1"/>
  <c r="AL44" s="1"/>
  <c r="AL41" s="1"/>
  <c r="M46" s="1"/>
  <c r="AJ34" i="12"/>
  <c r="AI31"/>
  <c r="AI36" s="1"/>
  <c r="AM47"/>
  <c r="AM49" s="1"/>
  <c r="AP50" s="1"/>
  <c r="AM50" s="1"/>
  <c r="BF40" s="1"/>
  <c r="AK45"/>
  <c r="AK37"/>
  <c r="AK46"/>
  <c r="AB27"/>
  <c r="R32" s="1"/>
  <c r="AG53" i="11"/>
  <c r="AG57" s="1"/>
  <c r="AH56"/>
  <c r="AI62"/>
  <c r="AI58"/>
  <c r="AN69"/>
  <c r="AN65"/>
  <c r="AE54"/>
  <c r="AH38"/>
  <c r="AM63"/>
  <c r="AJ61"/>
  <c r="AJ64" s="1"/>
  <c r="AF32"/>
  <c r="AF37" s="1"/>
  <c r="AG35"/>
  <c r="AO68"/>
  <c r="AO71" s="1"/>
  <c r="AP70"/>
  <c r="AP72" s="1"/>
  <c r="BA30" i="10"/>
  <c r="AA35"/>
  <c r="AA37" s="1"/>
  <c r="Z33"/>
  <c r="Z36" s="1"/>
  <c r="Z35" s="1"/>
  <c r="Z37" s="1"/>
  <c r="AL60" i="9"/>
  <c r="AL64"/>
  <c r="AN65"/>
  <c r="AN67" s="1"/>
  <c r="AM63"/>
  <c r="AM66" s="1"/>
  <c r="AF33"/>
  <c r="AC49"/>
  <c r="AG53"/>
  <c r="AG57"/>
  <c r="AK58"/>
  <c r="AH56"/>
  <c r="AH59" s="1"/>
  <c r="AE30"/>
  <c r="AD27"/>
  <c r="AD32" s="1"/>
  <c r="AF51"/>
  <c r="AE48"/>
  <c r="AE52" s="1"/>
  <c r="BE75" i="13" l="1"/>
  <c r="BE71"/>
  <c r="BH72" s="1"/>
  <c r="BE72" s="1"/>
  <c r="BW62" s="1"/>
  <c r="BF82"/>
  <c r="BF84" s="1"/>
  <c r="BF78"/>
  <c r="BE51"/>
  <c r="BB68"/>
  <c r="BC69"/>
  <c r="BB67"/>
  <c r="BB70" s="1"/>
  <c r="BE77"/>
  <c r="AO46"/>
  <c r="AM46"/>
  <c r="AN46"/>
  <c r="AL46"/>
  <c r="AI50" i="20"/>
  <c r="AI53" s="1"/>
  <c r="AH47"/>
  <c r="AH52" s="1"/>
  <c r="AU86"/>
  <c r="AX69"/>
  <c r="AZ89"/>
  <c r="BA90" s="1"/>
  <c r="BC90" s="1"/>
  <c r="BV80" s="1"/>
  <c r="AZ93"/>
  <c r="BB100"/>
  <c r="BB96"/>
  <c r="AW66"/>
  <c r="AU63"/>
  <c r="AW87"/>
  <c r="AV85"/>
  <c r="AV88" s="1"/>
  <c r="AR58"/>
  <c r="AR61" s="1"/>
  <c r="AS62" s="1"/>
  <c r="AU62" s="1"/>
  <c r="AU59" s="1"/>
  <c r="O64" s="1"/>
  <c r="AO55"/>
  <c r="AO60" s="1"/>
  <c r="BB102"/>
  <c r="BA95"/>
  <c r="AE43" i="19"/>
  <c r="AE46" s="1"/>
  <c r="AD40"/>
  <c r="AD45" s="1"/>
  <c r="AN63"/>
  <c r="AN54"/>
  <c r="AJ49"/>
  <c r="AH49"/>
  <c r="AK49"/>
  <c r="AI49"/>
  <c r="AM51"/>
  <c r="AK48"/>
  <c r="AO62"/>
  <c r="AO65" s="1"/>
  <c r="AP64"/>
  <c r="AP66" s="1"/>
  <c r="BB71" i="16"/>
  <c r="BA69"/>
  <c r="AZ47"/>
  <c r="AW63"/>
  <c r="BA70"/>
  <c r="BA66"/>
  <c r="BC79"/>
  <c r="AW62"/>
  <c r="AW65" s="1"/>
  <c r="AZ64"/>
  <c r="AH41" i="18"/>
  <c r="AH44" s="1"/>
  <c r="AG38"/>
  <c r="AG43" s="1"/>
  <c r="AW78"/>
  <c r="AV76"/>
  <c r="AV79" s="1"/>
  <c r="AU77"/>
  <c r="AX60"/>
  <c r="BB87"/>
  <c r="BB91"/>
  <c r="AU55"/>
  <c r="AS55"/>
  <c r="AR55"/>
  <c r="AT55"/>
  <c r="AZ84"/>
  <c r="AZ80"/>
  <c r="BA81" s="1"/>
  <c r="BC81" s="1"/>
  <c r="BV71" s="1"/>
  <c r="AW57"/>
  <c r="AU54"/>
  <c r="AU59" s="1"/>
  <c r="BA85"/>
  <c r="AZ83"/>
  <c r="AZ86" s="1"/>
  <c r="AN46"/>
  <c r="AN51" s="1"/>
  <c r="AO49"/>
  <c r="AO52" s="1"/>
  <c r="BB93"/>
  <c r="AE35" i="17"/>
  <c r="AE38" s="1"/>
  <c r="AD32"/>
  <c r="AD37" s="1"/>
  <c r="AN55"/>
  <c r="AN46"/>
  <c r="AJ41"/>
  <c r="AH41"/>
  <c r="AI41"/>
  <c r="AK41"/>
  <c r="AM43"/>
  <c r="AK40"/>
  <c r="AO54"/>
  <c r="AO57" s="1"/>
  <c r="AP56"/>
  <c r="AP58" s="1"/>
  <c r="AX41" i="16"/>
  <c r="AX46" s="1"/>
  <c r="AY44"/>
  <c r="AH36"/>
  <c r="AH39" s="1"/>
  <c r="AG33"/>
  <c r="AG38" s="1"/>
  <c r="AS34" i="14"/>
  <c r="AT35" s="1"/>
  <c r="AV35" s="1"/>
  <c r="AV32" s="1"/>
  <c r="BH39" s="1"/>
  <c r="AS43"/>
  <c r="AU44"/>
  <c r="AU46" s="1"/>
  <c r="AT42"/>
  <c r="AT45" s="1"/>
  <c r="AO28"/>
  <c r="AO33" s="1"/>
  <c r="AP31"/>
  <c r="BD48" i="13"/>
  <c r="BC45"/>
  <c r="BC50" s="1"/>
  <c r="AJ43"/>
  <c r="AH37"/>
  <c r="AH42" s="1"/>
  <c r="AI40"/>
  <c r="AB32" i="12"/>
  <c r="AD32"/>
  <c r="AC32"/>
  <c r="AE32"/>
  <c r="AJ37"/>
  <c r="AJ46"/>
  <c r="AH31"/>
  <c r="AH36" s="1"/>
  <c r="AI34"/>
  <c r="AK48"/>
  <c r="AO70" i="11"/>
  <c r="AO72" s="1"/>
  <c r="AN68"/>
  <c r="AN71" s="1"/>
  <c r="AF35"/>
  <c r="AE32"/>
  <c r="AE37" s="1"/>
  <c r="AM69"/>
  <c r="AM65"/>
  <c r="AN66" s="1"/>
  <c r="AP66" s="1"/>
  <c r="BQ47" s="1"/>
  <c r="AG56"/>
  <c r="AE53"/>
  <c r="AE57" s="1"/>
  <c r="AD54"/>
  <c r="AG38"/>
  <c r="AJ63"/>
  <c r="AI61"/>
  <c r="AI64" s="1"/>
  <c r="AH58"/>
  <c r="AH62"/>
  <c r="AC38" i="10"/>
  <c r="Z38" s="1"/>
  <c r="BA28" s="1"/>
  <c r="AK60" i="9"/>
  <c r="AL61" s="1"/>
  <c r="AN61" s="1"/>
  <c r="BO42" s="1"/>
  <c r="AK64"/>
  <c r="AL63"/>
  <c r="AL66" s="1"/>
  <c r="AM65"/>
  <c r="AM67" s="1"/>
  <c r="AF53"/>
  <c r="AF57"/>
  <c r="AE33"/>
  <c r="AB49"/>
  <c r="AH58"/>
  <c r="AG56"/>
  <c r="AG59" s="1"/>
  <c r="AE51"/>
  <c r="AC48"/>
  <c r="AC52" s="1"/>
  <c r="AC27"/>
  <c r="AC32" s="1"/>
  <c r="AD30"/>
  <c r="BE76" i="13" l="1"/>
  <c r="BC74"/>
  <c r="BC71"/>
  <c r="BC75"/>
  <c r="BF83"/>
  <c r="BF85" s="1"/>
  <c r="BE81"/>
  <c r="BD51"/>
  <c r="BA68"/>
  <c r="BB69"/>
  <c r="BA67"/>
  <c r="BA70" s="1"/>
  <c r="AK45" i="17"/>
  <c r="BB101" i="20"/>
  <c r="BB103" s="1"/>
  <c r="BA99"/>
  <c r="AT64"/>
  <c r="AR64"/>
  <c r="AU64"/>
  <c r="AS64"/>
  <c r="AW93"/>
  <c r="AW89"/>
  <c r="AT86"/>
  <c r="AW69"/>
  <c r="AZ70" s="1"/>
  <c r="AW70" s="1"/>
  <c r="AW67" s="1"/>
  <c r="BT82" s="1"/>
  <c r="BA94"/>
  <c r="AZ92"/>
  <c r="AZ95" s="1"/>
  <c r="AO58"/>
  <c r="AO61" s="1"/>
  <c r="AN55"/>
  <c r="AN60" s="1"/>
  <c r="AV87"/>
  <c r="AU85"/>
  <c r="AU88" s="1"/>
  <c r="AG47"/>
  <c r="AG52" s="1"/>
  <c r="AH50"/>
  <c r="AH53" s="1"/>
  <c r="AU68"/>
  <c r="AK53" i="19"/>
  <c r="AK51" s="1"/>
  <c r="AO64"/>
  <c r="AO66" s="1"/>
  <c r="AN62"/>
  <c r="AN65" s="1"/>
  <c r="AM63"/>
  <c r="AM54"/>
  <c r="AP55" s="1"/>
  <c r="AM55" s="1"/>
  <c r="AM52" s="1"/>
  <c r="BF59" s="1"/>
  <c r="AC40"/>
  <c r="AC45" s="1"/>
  <c r="AD43"/>
  <c r="AD46" s="1"/>
  <c r="BA72" i="16"/>
  <c r="AZ66"/>
  <c r="BA67" s="1"/>
  <c r="BC67" s="1"/>
  <c r="BV58" s="1"/>
  <c r="AZ70"/>
  <c r="BC78"/>
  <c r="BC80" s="1"/>
  <c r="BB76"/>
  <c r="BB77"/>
  <c r="BB73"/>
  <c r="AY47"/>
  <c r="AV63"/>
  <c r="AV62"/>
  <c r="AW64"/>
  <c r="BA71"/>
  <c r="AZ69"/>
  <c r="AZ72" s="1"/>
  <c r="BB92" i="18"/>
  <c r="BB94" s="1"/>
  <c r="BA90"/>
  <c r="AN49"/>
  <c r="AN52" s="1"/>
  <c r="AM46"/>
  <c r="AM51" s="1"/>
  <c r="BA91"/>
  <c r="BA87"/>
  <c r="AT77"/>
  <c r="AW60"/>
  <c r="AZ61" s="1"/>
  <c r="AW61" s="1"/>
  <c r="AW58" s="1"/>
  <c r="BT73" s="1"/>
  <c r="AW80"/>
  <c r="AW84"/>
  <c r="AZ85"/>
  <c r="AW83"/>
  <c r="AW86" s="1"/>
  <c r="AU57"/>
  <c r="AT54"/>
  <c r="AT59" s="1"/>
  <c r="AU76"/>
  <c r="AU79" s="1"/>
  <c r="AV78"/>
  <c r="AD38"/>
  <c r="AD43" s="1"/>
  <c r="AG41"/>
  <c r="AG44" s="1"/>
  <c r="AH45" s="1"/>
  <c r="AJ45" s="1"/>
  <c r="AJ42" s="1"/>
  <c r="L47" s="1"/>
  <c r="AO56" i="17"/>
  <c r="AO58" s="1"/>
  <c r="AN54"/>
  <c r="AN57" s="1"/>
  <c r="AM55"/>
  <c r="AM46"/>
  <c r="AP47" s="1"/>
  <c r="AM47" s="1"/>
  <c r="AM44" s="1"/>
  <c r="BF51" s="1"/>
  <c r="AK43"/>
  <c r="AJ40"/>
  <c r="AJ45" s="1"/>
  <c r="AC32"/>
  <c r="AC37" s="1"/>
  <c r="AD35"/>
  <c r="AD38" s="1"/>
  <c r="AX44" i="16"/>
  <c r="AW41"/>
  <c r="AW46" s="1"/>
  <c r="AC30" i="9"/>
  <c r="AC33" s="1"/>
  <c r="Z27"/>
  <c r="Z32" s="1"/>
  <c r="AE35" i="11"/>
  <c r="AB54" s="1"/>
  <c r="AB32"/>
  <c r="AB37" s="1"/>
  <c r="AG36" i="16"/>
  <c r="AG39" s="1"/>
  <c r="AH40" s="1"/>
  <c r="AJ40" s="1"/>
  <c r="AJ37" s="1"/>
  <c r="L42" s="1"/>
  <c r="AD33"/>
  <c r="AD38" s="1"/>
  <c r="AP34" i="14"/>
  <c r="AP43"/>
  <c r="AS42"/>
  <c r="AS45" s="1"/>
  <c r="AT44"/>
  <c r="AT46" s="1"/>
  <c r="AN28"/>
  <c r="AN33" s="1"/>
  <c r="AO31"/>
  <c r="AZ45" i="13"/>
  <c r="AZ50" s="1"/>
  <c r="BC48"/>
  <c r="AH40"/>
  <c r="AG37"/>
  <c r="AG42" s="1"/>
  <c r="AI43"/>
  <c r="AK47" i="12"/>
  <c r="AK49" s="1"/>
  <c r="AJ45"/>
  <c r="AJ48" s="1"/>
  <c r="AH34"/>
  <c r="AE31"/>
  <c r="AE36" s="1"/>
  <c r="AI37"/>
  <c r="AI46"/>
  <c r="AI63" i="11"/>
  <c r="AH61"/>
  <c r="AH64" s="1"/>
  <c r="AJ69"/>
  <c r="AJ65"/>
  <c r="AG62"/>
  <c r="AG58"/>
  <c r="AJ59" s="1"/>
  <c r="AG59" s="1"/>
  <c r="BO49" s="1"/>
  <c r="AF38"/>
  <c r="AC54"/>
  <c r="AE56"/>
  <c r="AD53"/>
  <c r="AD57" s="1"/>
  <c r="AM68"/>
  <c r="AM71" s="1"/>
  <c r="AN70"/>
  <c r="AN72" s="1"/>
  <c r="AH60" i="9"/>
  <c r="AH64"/>
  <c r="AL65"/>
  <c r="AL67" s="1"/>
  <c r="AK63"/>
  <c r="AK66" s="1"/>
  <c r="AD33"/>
  <c r="AA49"/>
  <c r="AG58"/>
  <c r="AF56"/>
  <c r="AF59" s="1"/>
  <c r="AE53"/>
  <c r="AH54" s="1"/>
  <c r="AE54" s="1"/>
  <c r="BM44" s="1"/>
  <c r="AE57"/>
  <c r="AB48"/>
  <c r="AB52" s="1"/>
  <c r="AC51"/>
  <c r="AE38" i="11" l="1"/>
  <c r="AF39" s="1"/>
  <c r="AH39" s="1"/>
  <c r="AH36" s="1"/>
  <c r="BN51" s="1"/>
  <c r="AD34" i="9"/>
  <c r="AF34" s="1"/>
  <c r="AF31" s="1"/>
  <c r="BL46" s="1"/>
  <c r="Z49"/>
  <c r="BB71" i="13"/>
  <c r="BB75"/>
  <c r="BE82"/>
  <c r="BE78"/>
  <c r="BH79" s="1"/>
  <c r="BE79" s="1"/>
  <c r="BW60" s="1"/>
  <c r="BC51"/>
  <c r="BD52" s="1"/>
  <c r="BF52" s="1"/>
  <c r="BF49" s="1"/>
  <c r="BV64" s="1"/>
  <c r="AZ68"/>
  <c r="BA69"/>
  <c r="AZ67"/>
  <c r="AZ70" s="1"/>
  <c r="BE84"/>
  <c r="BC77"/>
  <c r="AG40"/>
  <c r="AD37"/>
  <c r="AD42" s="1"/>
  <c r="AV65" i="16"/>
  <c r="AU66" i="20"/>
  <c r="AT63"/>
  <c r="AT68" s="1"/>
  <c r="AG50"/>
  <c r="AG53" s="1"/>
  <c r="AH54" s="1"/>
  <c r="AJ54" s="1"/>
  <c r="AJ51" s="1"/>
  <c r="L56" s="1"/>
  <c r="AD47"/>
  <c r="AD52" s="1"/>
  <c r="AV89"/>
  <c r="AV93"/>
  <c r="BA96"/>
  <c r="BA100"/>
  <c r="BA102" s="1"/>
  <c r="AU87"/>
  <c r="AT85"/>
  <c r="AT88" s="1"/>
  <c r="AN58"/>
  <c r="AN61" s="1"/>
  <c r="AM55"/>
  <c r="AM60" s="1"/>
  <c r="AZ94"/>
  <c r="AW92"/>
  <c r="AW95" s="1"/>
  <c r="AJ48" i="19"/>
  <c r="AJ53" s="1"/>
  <c r="AC43"/>
  <c r="AC46" s="1"/>
  <c r="AB40"/>
  <c r="AB45" s="1"/>
  <c r="AB43" s="1"/>
  <c r="AB46" s="1"/>
  <c r="AK63"/>
  <c r="AK54"/>
  <c r="AJ51"/>
  <c r="AI48"/>
  <c r="AI53" s="1"/>
  <c r="AM62"/>
  <c r="AM65" s="1"/>
  <c r="AN64"/>
  <c r="AN66" s="1"/>
  <c r="AX47" i="16"/>
  <c r="AU63"/>
  <c r="BA73"/>
  <c r="BA77"/>
  <c r="AV64"/>
  <c r="AU62"/>
  <c r="AU65" s="1"/>
  <c r="AW69"/>
  <c r="AZ71"/>
  <c r="AW66"/>
  <c r="AW70"/>
  <c r="BB79"/>
  <c r="AD41" i="18"/>
  <c r="AD44" s="1"/>
  <c r="AC38"/>
  <c r="AC43" s="1"/>
  <c r="AU78"/>
  <c r="AT76"/>
  <c r="AT79" s="1"/>
  <c r="AR77"/>
  <c r="AU60"/>
  <c r="AZ87"/>
  <c r="BA88" s="1"/>
  <c r="BC88" s="1"/>
  <c r="BV69" s="1"/>
  <c r="AZ91"/>
  <c r="AJ47"/>
  <c r="AH47"/>
  <c r="AG47"/>
  <c r="AI47"/>
  <c r="AV84"/>
  <c r="AV80"/>
  <c r="AT57"/>
  <c r="AS54"/>
  <c r="AS59" s="1"/>
  <c r="AW85"/>
  <c r="AV83"/>
  <c r="AL46"/>
  <c r="AL51" s="1"/>
  <c r="AM49"/>
  <c r="AM52" s="1"/>
  <c r="BA93"/>
  <c r="AC35" i="17"/>
  <c r="AC38" s="1"/>
  <c r="AB32"/>
  <c r="AB37" s="1"/>
  <c r="AB35" s="1"/>
  <c r="AB38" s="1"/>
  <c r="AK55"/>
  <c r="AK46"/>
  <c r="AJ43"/>
  <c r="AI40"/>
  <c r="AI45" s="1"/>
  <c r="AM54"/>
  <c r="AM57" s="1"/>
  <c r="AN56"/>
  <c r="AN58" s="1"/>
  <c r="AU42" i="16"/>
  <c r="AT42"/>
  <c r="AR42"/>
  <c r="AS42"/>
  <c r="AW44"/>
  <c r="AU41"/>
  <c r="AU46" s="1"/>
  <c r="Y27" i="9"/>
  <c r="Y32" s="1"/>
  <c r="Z30"/>
  <c r="AB35" i="11"/>
  <c r="AA32"/>
  <c r="AA37" s="1"/>
  <c r="AD36" i="16"/>
  <c r="AD39" s="1"/>
  <c r="AC33"/>
  <c r="AC38" s="1"/>
  <c r="AS44" i="14"/>
  <c r="AS46" s="1"/>
  <c r="AT47" s="1"/>
  <c r="AV47" s="1"/>
  <c r="BH37" s="1"/>
  <c r="AP42"/>
  <c r="AP45" s="1"/>
  <c r="AO34"/>
  <c r="AO43"/>
  <c r="AM28"/>
  <c r="AM33" s="1"/>
  <c r="AN31"/>
  <c r="AJ29"/>
  <c r="AK29"/>
  <c r="AI29"/>
  <c r="AH29"/>
  <c r="AZ48" i="13"/>
  <c r="AY45"/>
  <c r="AY50" s="1"/>
  <c r="AH43"/>
  <c r="AG43"/>
  <c r="AH37" i="12"/>
  <c r="AI38" s="1"/>
  <c r="AK38" s="1"/>
  <c r="AH46"/>
  <c r="AD31"/>
  <c r="AD36" s="1"/>
  <c r="AE34"/>
  <c r="AJ47"/>
  <c r="AJ49" s="1"/>
  <c r="AI45"/>
  <c r="AI48" s="1"/>
  <c r="AD56" i="11"/>
  <c r="AC53"/>
  <c r="AC57" s="1"/>
  <c r="AM70"/>
  <c r="AM72" s="1"/>
  <c r="AN73" s="1"/>
  <c r="AP73" s="1"/>
  <c r="BQ45" s="1"/>
  <c r="AJ68"/>
  <c r="AJ71" s="1"/>
  <c r="AE58"/>
  <c r="AE62"/>
  <c r="AI69"/>
  <c r="AI65"/>
  <c r="AH63"/>
  <c r="AG61"/>
  <c r="AG64" s="1"/>
  <c r="AG60" i="9"/>
  <c r="AG64"/>
  <c r="AK65"/>
  <c r="AK67" s="1"/>
  <c r="AL68" s="1"/>
  <c r="AN68" s="1"/>
  <c r="BO40" s="1"/>
  <c r="AH63"/>
  <c r="AH66" s="1"/>
  <c r="AC53"/>
  <c r="AC57"/>
  <c r="AF58"/>
  <c r="AE56"/>
  <c r="AE59" s="1"/>
  <c r="AB51"/>
  <c r="AA48"/>
  <c r="AA52" s="1"/>
  <c r="BE83" i="13" l="1"/>
  <c r="BE85" s="1"/>
  <c r="BH86" s="1"/>
  <c r="BE86" s="1"/>
  <c r="BW58" s="1"/>
  <c r="BC81"/>
  <c r="BA71"/>
  <c r="BA75"/>
  <c r="BB74"/>
  <c r="BB77" s="1"/>
  <c r="BC76"/>
  <c r="AZ69"/>
  <c r="AW67"/>
  <c r="AZ51"/>
  <c r="AW68"/>
  <c r="AW70" s="1"/>
  <c r="AC37"/>
  <c r="AC42" s="1"/>
  <c r="AD40"/>
  <c r="AD43" s="1"/>
  <c r="AV86" i="18"/>
  <c r="AE39" i="17"/>
  <c r="AB39" s="1"/>
  <c r="AB36" s="1"/>
  <c r="R41" s="1"/>
  <c r="BA101" i="20"/>
  <c r="BA103" s="1"/>
  <c r="AZ99"/>
  <c r="AZ100"/>
  <c r="AZ96"/>
  <c r="BA97" s="1"/>
  <c r="BC97" s="1"/>
  <c r="BV78" s="1"/>
  <c r="AU93"/>
  <c r="AU89"/>
  <c r="AI56"/>
  <c r="AG56"/>
  <c r="AJ56"/>
  <c r="AH56"/>
  <c r="AR86"/>
  <c r="AU69"/>
  <c r="AW94"/>
  <c r="AV92"/>
  <c r="AV95" s="1"/>
  <c r="AM58"/>
  <c r="AM61" s="1"/>
  <c r="AL55"/>
  <c r="AL60" s="1"/>
  <c r="AT87"/>
  <c r="AR85"/>
  <c r="AC47"/>
  <c r="AC52" s="1"/>
  <c r="AD50"/>
  <c r="AD53" s="1"/>
  <c r="AT66"/>
  <c r="AS63"/>
  <c r="AS68" s="1"/>
  <c r="AE47" i="19"/>
  <c r="AB47" s="1"/>
  <c r="AB44" s="1"/>
  <c r="R49" s="1"/>
  <c r="AD49" s="1"/>
  <c r="AM64"/>
  <c r="AM66" s="1"/>
  <c r="AP67" s="1"/>
  <c r="AM67" s="1"/>
  <c r="BF57" s="1"/>
  <c r="AK62"/>
  <c r="AK65" s="1"/>
  <c r="AJ54"/>
  <c r="AJ63"/>
  <c r="AI51"/>
  <c r="AH48"/>
  <c r="AH53" s="1"/>
  <c r="BA76" i="16"/>
  <c r="BA79" s="1"/>
  <c r="BB78"/>
  <c r="BB80" s="1"/>
  <c r="AV70"/>
  <c r="AV66"/>
  <c r="AW72"/>
  <c r="AW47"/>
  <c r="AZ48" s="1"/>
  <c r="AW48" s="1"/>
  <c r="AW45" s="1"/>
  <c r="BT60" s="1"/>
  <c r="AT63"/>
  <c r="AZ73"/>
  <c r="BA74" s="1"/>
  <c r="BC74" s="1"/>
  <c r="BV56" s="1"/>
  <c r="AZ77"/>
  <c r="AU64"/>
  <c r="AT62"/>
  <c r="AT65" s="1"/>
  <c r="BA92" i="18"/>
  <c r="BA94" s="1"/>
  <c r="AZ90"/>
  <c r="AZ93" s="1"/>
  <c r="AL49"/>
  <c r="AL52" s="1"/>
  <c r="AO53" s="1"/>
  <c r="AL53" s="1"/>
  <c r="AL50" s="1"/>
  <c r="M55" s="1"/>
  <c r="AJ46"/>
  <c r="AJ51" s="1"/>
  <c r="AW91"/>
  <c r="AW87"/>
  <c r="AQ77"/>
  <c r="AT60"/>
  <c r="AU80"/>
  <c r="AU84"/>
  <c r="AV85"/>
  <c r="AU83"/>
  <c r="AU86" s="1"/>
  <c r="AS57"/>
  <c r="AR54"/>
  <c r="AR59" s="1"/>
  <c r="AT78"/>
  <c r="AR76"/>
  <c r="AR79" s="1"/>
  <c r="AB38"/>
  <c r="AB43" s="1"/>
  <c r="AC41"/>
  <c r="AC44" s="1"/>
  <c r="AM56" i="17"/>
  <c r="AM58" s="1"/>
  <c r="AP59" s="1"/>
  <c r="AM59" s="1"/>
  <c r="BF49" s="1"/>
  <c r="AK54"/>
  <c r="AK57" s="1"/>
  <c r="AJ46"/>
  <c r="AJ55"/>
  <c r="AI43"/>
  <c r="AH40"/>
  <c r="AH45" s="1"/>
  <c r="AD41"/>
  <c r="AB41"/>
  <c r="AC41"/>
  <c r="AE41"/>
  <c r="AU44" i="16"/>
  <c r="AT41"/>
  <c r="AT46" s="1"/>
  <c r="Y30" i="9"/>
  <c r="X27"/>
  <c r="X32" s="1"/>
  <c r="Z33"/>
  <c r="W49"/>
  <c r="AB38" i="11"/>
  <c r="Y54"/>
  <c r="AA35"/>
  <c r="Z32"/>
  <c r="Z37" s="1"/>
  <c r="AC36" i="16"/>
  <c r="AC39" s="1"/>
  <c r="AB33"/>
  <c r="AB38" s="1"/>
  <c r="AN34" i="14"/>
  <c r="AN43"/>
  <c r="AO42"/>
  <c r="AO45" s="1"/>
  <c r="AP44"/>
  <c r="AP46" s="1"/>
  <c r="AK28"/>
  <c r="AK33" s="1"/>
  <c r="AM31"/>
  <c r="AX45" i="13"/>
  <c r="AX50" s="1"/>
  <c r="AY48"/>
  <c r="AH44"/>
  <c r="AJ44" s="1"/>
  <c r="AJ41" s="1"/>
  <c r="L46" s="1"/>
  <c r="AD34" i="12"/>
  <c r="AC31"/>
  <c r="AC36" s="1"/>
  <c r="AK35"/>
  <c r="BE42" s="1"/>
  <c r="AI47"/>
  <c r="AI49" s="1"/>
  <c r="AH45"/>
  <c r="AH48" s="1"/>
  <c r="AE37"/>
  <c r="AE46"/>
  <c r="AH69" i="11"/>
  <c r="AH65"/>
  <c r="AD62"/>
  <c r="AD58"/>
  <c r="AG63"/>
  <c r="AE61"/>
  <c r="AE64" s="1"/>
  <c r="AI68"/>
  <c r="AI71" s="1"/>
  <c r="AJ70"/>
  <c r="AJ72" s="1"/>
  <c r="AB53"/>
  <c r="AB57" s="1"/>
  <c r="AC56"/>
  <c r="AF60" i="9"/>
  <c r="AF64"/>
  <c r="AH65"/>
  <c r="AH67" s="1"/>
  <c r="AG63"/>
  <c r="AG66" s="1"/>
  <c r="AE58"/>
  <c r="AC56"/>
  <c r="AC59" s="1"/>
  <c r="AB53"/>
  <c r="AB57"/>
  <c r="Z48"/>
  <c r="Z52" s="1"/>
  <c r="AA51"/>
  <c r="AZ75" i="13" l="1"/>
  <c r="AZ71"/>
  <c r="BA72" s="1"/>
  <c r="BC72" s="1"/>
  <c r="BV62" s="1"/>
  <c r="BA74"/>
  <c r="BA77" s="1"/>
  <c r="BB76"/>
  <c r="BC82"/>
  <c r="BC78"/>
  <c r="BC84"/>
  <c r="AI46"/>
  <c r="AJ46"/>
  <c r="AH46"/>
  <c r="AG46"/>
  <c r="AC40"/>
  <c r="AC43" s="1"/>
  <c r="AB37"/>
  <c r="AB42" s="1"/>
  <c r="AY51"/>
  <c r="AV68"/>
  <c r="AW69"/>
  <c r="AV67"/>
  <c r="AV70" s="1"/>
  <c r="AC49" i="19"/>
  <c r="AB49"/>
  <c r="AE49"/>
  <c r="AR88" i="20"/>
  <c r="AQ85" s="1"/>
  <c r="AZ102"/>
  <c r="AW99" s="1"/>
  <c r="AQ86"/>
  <c r="AT69"/>
  <c r="AC50"/>
  <c r="AC53" s="1"/>
  <c r="AB47"/>
  <c r="AB52" s="1"/>
  <c r="AT89"/>
  <c r="AW90" s="1"/>
  <c r="AT90" s="1"/>
  <c r="BT80" s="1"/>
  <c r="AT93"/>
  <c r="AW96"/>
  <c r="AW100"/>
  <c r="AS66"/>
  <c r="AR63"/>
  <c r="AR68" s="1"/>
  <c r="AR87"/>
  <c r="AL58"/>
  <c r="AL61" s="1"/>
  <c r="AO62" s="1"/>
  <c r="AL62" s="1"/>
  <c r="AL59" s="1"/>
  <c r="M64" s="1"/>
  <c r="AJ55"/>
  <c r="AJ60" s="1"/>
  <c r="AV94"/>
  <c r="AU92"/>
  <c r="AU95" s="1"/>
  <c r="AZ101"/>
  <c r="AZ103" s="1"/>
  <c r="BA104" s="1"/>
  <c r="BC104" s="1"/>
  <c r="BV76" s="1"/>
  <c r="AI63" i="19"/>
  <c r="AI54"/>
  <c r="AH51"/>
  <c r="AE48"/>
  <c r="AE53" s="1"/>
  <c r="AJ62"/>
  <c r="AJ65" s="1"/>
  <c r="AK64"/>
  <c r="AK66" s="1"/>
  <c r="AU47" i="16"/>
  <c r="AR63"/>
  <c r="AT64"/>
  <c r="AR62"/>
  <c r="AR65" s="1"/>
  <c r="AW71"/>
  <c r="AV69"/>
  <c r="AV72" s="1"/>
  <c r="BA78"/>
  <c r="BA80" s="1"/>
  <c r="AZ76"/>
  <c r="AZ79" s="1"/>
  <c r="AU66"/>
  <c r="AU70"/>
  <c r="AB41" i="18"/>
  <c r="AB44" s="1"/>
  <c r="AA38"/>
  <c r="AA43" s="1"/>
  <c r="AT84"/>
  <c r="AT80"/>
  <c r="AW81" s="1"/>
  <c r="AT81" s="1"/>
  <c r="BT71" s="1"/>
  <c r="AP77"/>
  <c r="AS60"/>
  <c r="AV87"/>
  <c r="AV91"/>
  <c r="AO55"/>
  <c r="AM55"/>
  <c r="AL55"/>
  <c r="AN55"/>
  <c r="AR78"/>
  <c r="AQ76"/>
  <c r="AQ79" s="1"/>
  <c r="AR57"/>
  <c r="AO54"/>
  <c r="AU85"/>
  <c r="AT83"/>
  <c r="AI46"/>
  <c r="AI51" s="1"/>
  <c r="AJ49"/>
  <c r="AJ52" s="1"/>
  <c r="AZ92"/>
  <c r="AZ94" s="1"/>
  <c r="BA95" s="1"/>
  <c r="BC95" s="1"/>
  <c r="BV67" s="1"/>
  <c r="AW90"/>
  <c r="AW93" s="1"/>
  <c r="AI55" i="17"/>
  <c r="AI46"/>
  <c r="AH43"/>
  <c r="AE40"/>
  <c r="AE45" s="1"/>
  <c r="AJ54"/>
  <c r="AJ57" s="1"/>
  <c r="AK56"/>
  <c r="AK58" s="1"/>
  <c r="AT44" i="16"/>
  <c r="AS41"/>
  <c r="AS46" s="1"/>
  <c r="V49" i="9"/>
  <c r="Y33"/>
  <c r="X30"/>
  <c r="W27"/>
  <c r="W32" s="1"/>
  <c r="Z51"/>
  <c r="Z53" s="1"/>
  <c r="W48"/>
  <c r="W52" s="1"/>
  <c r="Y32" i="11"/>
  <c r="Y37" s="1"/>
  <c r="Z35"/>
  <c r="AB56"/>
  <c r="AB62" s="1"/>
  <c r="Y53"/>
  <c r="Y57" s="1"/>
  <c r="X54"/>
  <c r="AA38"/>
  <c r="AB36" i="16"/>
  <c r="AB39" s="1"/>
  <c r="AA33"/>
  <c r="AA38" s="1"/>
  <c r="AN42" i="14"/>
  <c r="AN45" s="1"/>
  <c r="AO44"/>
  <c r="AO46" s="1"/>
  <c r="AM34"/>
  <c r="AP35" s="1"/>
  <c r="AM35" s="1"/>
  <c r="AM32" s="1"/>
  <c r="BF39" s="1"/>
  <c r="AM43"/>
  <c r="AJ28"/>
  <c r="AJ33" s="1"/>
  <c r="AK31"/>
  <c r="AX48" i="13"/>
  <c r="AW45"/>
  <c r="AD37" i="12"/>
  <c r="AD46"/>
  <c r="AH47"/>
  <c r="AH49" s="1"/>
  <c r="AI50" s="1"/>
  <c r="AK50" s="1"/>
  <c r="BE40" s="1"/>
  <c r="AE45"/>
  <c r="AE48" s="1"/>
  <c r="AB31"/>
  <c r="AB36" s="1"/>
  <c r="AB34" s="1"/>
  <c r="AC34"/>
  <c r="AB58" i="11"/>
  <c r="AI70"/>
  <c r="AI72" s="1"/>
  <c r="AH68"/>
  <c r="AH71" s="1"/>
  <c r="AG69"/>
  <c r="AG65"/>
  <c r="AJ66" s="1"/>
  <c r="AG66" s="1"/>
  <c r="BO47" s="1"/>
  <c r="AC58"/>
  <c r="AC62"/>
  <c r="AE63"/>
  <c r="AD61"/>
  <c r="AD64" s="1"/>
  <c r="AE60" i="9"/>
  <c r="AH61" s="1"/>
  <c r="AE61" s="1"/>
  <c r="BM42" s="1"/>
  <c r="AE64"/>
  <c r="AG65"/>
  <c r="AG67" s="1"/>
  <c r="AF63"/>
  <c r="AF66" s="1"/>
  <c r="AA53"/>
  <c r="AA57"/>
  <c r="AB56"/>
  <c r="AB59" s="1"/>
  <c r="AC58"/>
  <c r="AT86" i="18" l="1"/>
  <c r="AO59"/>
  <c r="AA54" i="9"/>
  <c r="AC54" s="1"/>
  <c r="BL44" s="1"/>
  <c r="Z57"/>
  <c r="BB81" i="13"/>
  <c r="BC83"/>
  <c r="BC85" s="1"/>
  <c r="AZ74"/>
  <c r="AZ77" s="1"/>
  <c r="BA76"/>
  <c r="BB82"/>
  <c r="BB78"/>
  <c r="AW75"/>
  <c r="AW71"/>
  <c r="AX51"/>
  <c r="AU68"/>
  <c r="AU67"/>
  <c r="AV69"/>
  <c r="AB40"/>
  <c r="AB43" s="1"/>
  <c r="AA37"/>
  <c r="AA42" s="1"/>
  <c r="AW102" i="20"/>
  <c r="AV99" s="1"/>
  <c r="AQ88"/>
  <c r="AQ87" s="1"/>
  <c r="AV100"/>
  <c r="AV96"/>
  <c r="AN64"/>
  <c r="AL64"/>
  <c r="AO64"/>
  <c r="AM64"/>
  <c r="AR93"/>
  <c r="AR89"/>
  <c r="AP86"/>
  <c r="AS69"/>
  <c r="AW101"/>
  <c r="AW103" s="1"/>
  <c r="AU94"/>
  <c r="AT92"/>
  <c r="AT95" s="1"/>
  <c r="AJ58"/>
  <c r="AJ61" s="1"/>
  <c r="AI55"/>
  <c r="AI60" s="1"/>
  <c r="AR66"/>
  <c r="AO63"/>
  <c r="AA47"/>
  <c r="AA52" s="1"/>
  <c r="AB50"/>
  <c r="AB53" s="1"/>
  <c r="AJ64" i="19"/>
  <c r="AJ66" s="1"/>
  <c r="AI62"/>
  <c r="AI65" s="1"/>
  <c r="AH54"/>
  <c r="AI55" s="1"/>
  <c r="AK55" s="1"/>
  <c r="AK52" s="1"/>
  <c r="BE59" s="1"/>
  <c r="AH63"/>
  <c r="AE51"/>
  <c r="AD48"/>
  <c r="AD53" s="1"/>
  <c r="AT47" i="16"/>
  <c r="AQ63"/>
  <c r="AW73"/>
  <c r="AW77"/>
  <c r="AT70"/>
  <c r="AT66"/>
  <c r="AW67" s="1"/>
  <c r="AT67" s="1"/>
  <c r="BT58" s="1"/>
  <c r="AZ78"/>
  <c r="AZ80" s="1"/>
  <c r="BA81" s="1"/>
  <c r="BC81" s="1"/>
  <c r="BV54" s="1"/>
  <c r="AW76"/>
  <c r="AW79" s="1"/>
  <c r="AU69"/>
  <c r="AU72" s="1"/>
  <c r="AV71"/>
  <c r="AQ62"/>
  <c r="AQ65" s="1"/>
  <c r="AR64"/>
  <c r="AI49" i="18"/>
  <c r="AI52" s="1"/>
  <c r="AH46"/>
  <c r="AH51" s="1"/>
  <c r="AU91"/>
  <c r="AU87"/>
  <c r="AO77"/>
  <c r="AR60"/>
  <c r="AS61" s="1"/>
  <c r="AU61" s="1"/>
  <c r="AU58" s="1"/>
  <c r="BS73" s="1"/>
  <c r="AR80"/>
  <c r="AR84"/>
  <c r="AW92"/>
  <c r="AW94" s="1"/>
  <c r="AV90"/>
  <c r="AV93" s="1"/>
  <c r="AT85"/>
  <c r="AR83"/>
  <c r="AR86" s="1"/>
  <c r="AO57"/>
  <c r="AN54"/>
  <c r="AN59" s="1"/>
  <c r="AQ78"/>
  <c r="AP76"/>
  <c r="AP79" s="1"/>
  <c r="Y38"/>
  <c r="Y43" s="1"/>
  <c r="AA41"/>
  <c r="AA44" s="1"/>
  <c r="AD45" s="1"/>
  <c r="AA45" s="1"/>
  <c r="AA42" s="1"/>
  <c r="J47" s="1"/>
  <c r="AJ56" i="17"/>
  <c r="AJ58" s="1"/>
  <c r="AI54"/>
  <c r="AI57" s="1"/>
  <c r="AH46"/>
  <c r="AI47" s="1"/>
  <c r="AK47" s="1"/>
  <c r="AK44" s="1"/>
  <c r="BE51" s="1"/>
  <c r="AH55"/>
  <c r="AE43"/>
  <c r="AD40"/>
  <c r="AD45" s="1"/>
  <c r="AS44" i="16"/>
  <c r="AR41"/>
  <c r="AR46" s="1"/>
  <c r="X33" i="9"/>
  <c r="U49"/>
  <c r="W30"/>
  <c r="U27"/>
  <c r="U32" s="1"/>
  <c r="W51"/>
  <c r="V48"/>
  <c r="V52" s="1"/>
  <c r="X53" i="11"/>
  <c r="X57" s="1"/>
  <c r="Y56"/>
  <c r="W32"/>
  <c r="W37" s="1"/>
  <c r="Y35"/>
  <c r="W54"/>
  <c r="Z38"/>
  <c r="AA36" i="16"/>
  <c r="AA39" s="1"/>
  <c r="AD40" s="1"/>
  <c r="AA40" s="1"/>
  <c r="AA37" s="1"/>
  <c r="J42" s="1"/>
  <c r="Y33"/>
  <c r="Y38" s="1"/>
  <c r="AM42" i="14"/>
  <c r="AM45" s="1"/>
  <c r="AN44"/>
  <c r="AN46" s="1"/>
  <c r="AK34"/>
  <c r="AK43"/>
  <c r="AI28"/>
  <c r="AI33" s="1"/>
  <c r="AJ31"/>
  <c r="AW50" i="13"/>
  <c r="AB37" i="12"/>
  <c r="AB46"/>
  <c r="AC37"/>
  <c r="AC46"/>
  <c r="AD45"/>
  <c r="AD48" s="1"/>
  <c r="AE47"/>
  <c r="AE49" s="1"/>
  <c r="AC59" i="11"/>
  <c r="AE59" s="1"/>
  <c r="BN49" s="1"/>
  <c r="AG68"/>
  <c r="AG71" s="1"/>
  <c r="AH70"/>
  <c r="AH72" s="1"/>
  <c r="AE69"/>
  <c r="AE65"/>
  <c r="AD63"/>
  <c r="AC61"/>
  <c r="AC64" s="1"/>
  <c r="AC60" i="9"/>
  <c r="AC64"/>
  <c r="AE63"/>
  <c r="AE66" s="1"/>
  <c r="AF65"/>
  <c r="AF67" s="1"/>
  <c r="AB58"/>
  <c r="AA56"/>
  <c r="AA59" s="1"/>
  <c r="AU70" i="13" l="1"/>
  <c r="AW74"/>
  <c r="AZ76"/>
  <c r="AW77"/>
  <c r="AW76" s="1"/>
  <c r="BB84"/>
  <c r="BA78"/>
  <c r="BA82"/>
  <c r="AU69"/>
  <c r="AT67"/>
  <c r="AV74"/>
  <c r="AA40"/>
  <c r="AA43" s="1"/>
  <c r="AD44" s="1"/>
  <c r="AA44" s="1"/>
  <c r="AA41" s="1"/>
  <c r="J46" s="1"/>
  <c r="Y37"/>
  <c r="Y42" s="1"/>
  <c r="AV75"/>
  <c r="AV71"/>
  <c r="AV102" i="20"/>
  <c r="AO68"/>
  <c r="AN63" s="1"/>
  <c r="AN68" s="1"/>
  <c r="AP85"/>
  <c r="AP88" s="1"/>
  <c r="AA50"/>
  <c r="AA53" s="1"/>
  <c r="AD54" s="1"/>
  <c r="AA54" s="1"/>
  <c r="AA51" s="1"/>
  <c r="J56" s="1"/>
  <c r="Y47"/>
  <c r="Y52" s="1"/>
  <c r="AO86"/>
  <c r="AR69"/>
  <c r="AS70" s="1"/>
  <c r="AU70" s="1"/>
  <c r="AU67" s="1"/>
  <c r="BS82" s="1"/>
  <c r="AQ89"/>
  <c r="AQ93"/>
  <c r="AU96"/>
  <c r="AU100"/>
  <c r="AO66"/>
  <c r="AP87"/>
  <c r="AO85"/>
  <c r="AI58"/>
  <c r="AI61" s="1"/>
  <c r="AH55"/>
  <c r="AH60" s="1"/>
  <c r="AT94"/>
  <c r="AR92"/>
  <c r="AR95" s="1"/>
  <c r="AV101"/>
  <c r="AV103" s="1"/>
  <c r="AU99"/>
  <c r="AE63" i="19"/>
  <c r="AE54"/>
  <c r="AD51"/>
  <c r="AC48"/>
  <c r="AC53" s="1"/>
  <c r="AH62"/>
  <c r="AH65" s="1"/>
  <c r="AI64"/>
  <c r="AI66" s="1"/>
  <c r="AQ64" i="16"/>
  <c r="AP62"/>
  <c r="AU71"/>
  <c r="AT69"/>
  <c r="AT72" s="1"/>
  <c r="AS47"/>
  <c r="AP63"/>
  <c r="AR66"/>
  <c r="AR70"/>
  <c r="AV73"/>
  <c r="AV77"/>
  <c r="AW78"/>
  <c r="AW80" s="1"/>
  <c r="AV76"/>
  <c r="AV79" s="1"/>
  <c r="Y41" i="18"/>
  <c r="Y44" s="1"/>
  <c r="X38"/>
  <c r="X43" s="1"/>
  <c r="AQ84"/>
  <c r="AQ80"/>
  <c r="AL77"/>
  <c r="AO60"/>
  <c r="AT87"/>
  <c r="AW88" s="1"/>
  <c r="AT88" s="1"/>
  <c r="BT69" s="1"/>
  <c r="AT91"/>
  <c r="AD47"/>
  <c r="AB47"/>
  <c r="AA47"/>
  <c r="AC47"/>
  <c r="AP78"/>
  <c r="AO76"/>
  <c r="AO79" s="1"/>
  <c r="AN57"/>
  <c r="AM54"/>
  <c r="AM59" s="1"/>
  <c r="AR85"/>
  <c r="AQ83"/>
  <c r="AQ86" s="1"/>
  <c r="AV92"/>
  <c r="AV94" s="1"/>
  <c r="AU90"/>
  <c r="AU93" s="1"/>
  <c r="AG46"/>
  <c r="AG51" s="1"/>
  <c r="AH49"/>
  <c r="AH52" s="1"/>
  <c r="AE55" i="17"/>
  <c r="AE46"/>
  <c r="AD43"/>
  <c r="AC40"/>
  <c r="AC45" s="1"/>
  <c r="AH54"/>
  <c r="AH57" s="1"/>
  <c r="AI56"/>
  <c r="AI58" s="1"/>
  <c r="AR44" i="16"/>
  <c r="AO41"/>
  <c r="AO42"/>
  <c r="AN42"/>
  <c r="AM42"/>
  <c r="AL42"/>
  <c r="T49" i="9"/>
  <c r="W33"/>
  <c r="Z34" s="1"/>
  <c r="W34" s="1"/>
  <c r="W31" s="1"/>
  <c r="BJ46" s="1"/>
  <c r="U30"/>
  <c r="T27"/>
  <c r="T32" s="1"/>
  <c r="W57"/>
  <c r="W53"/>
  <c r="V51"/>
  <c r="U48"/>
  <c r="U52" s="1"/>
  <c r="W35" i="11"/>
  <c r="V32"/>
  <c r="V37" s="1"/>
  <c r="X56"/>
  <c r="W53"/>
  <c r="W57" s="1"/>
  <c r="V54"/>
  <c r="Y38"/>
  <c r="AB39" s="1"/>
  <c r="Y39" s="1"/>
  <c r="Y36" s="1"/>
  <c r="BL51" s="1"/>
  <c r="Y58"/>
  <c r="Y62"/>
  <c r="Y36" i="16"/>
  <c r="Y39" s="1"/>
  <c r="X33"/>
  <c r="X38" s="1"/>
  <c r="AJ34" i="14"/>
  <c r="AJ43"/>
  <c r="AM44"/>
  <c r="AM46" s="1"/>
  <c r="AP47" s="1"/>
  <c r="AM47" s="1"/>
  <c r="BF37" s="1"/>
  <c r="AK42"/>
  <c r="AK45" s="1"/>
  <c r="AH28"/>
  <c r="AH33" s="1"/>
  <c r="AI31"/>
  <c r="AU45" i="13"/>
  <c r="AU50" s="1"/>
  <c r="AW48"/>
  <c r="AC45" i="12"/>
  <c r="AC48" s="1"/>
  <c r="AD47"/>
  <c r="AD49" s="1"/>
  <c r="AE38"/>
  <c r="AB38" s="1"/>
  <c r="AD69" i="11"/>
  <c r="AD65"/>
  <c r="AG70"/>
  <c r="AG72" s="1"/>
  <c r="AJ73" s="1"/>
  <c r="AG73" s="1"/>
  <c r="BO45" s="1"/>
  <c r="AE68"/>
  <c r="AE71" s="1"/>
  <c r="AC63"/>
  <c r="AB61"/>
  <c r="AB64" s="1"/>
  <c r="AB60" i="9"/>
  <c r="AB64"/>
  <c r="AC63"/>
  <c r="AC66" s="1"/>
  <c r="AE65"/>
  <c r="AE67" s="1"/>
  <c r="AH68" s="1"/>
  <c r="AE68" s="1"/>
  <c r="BM40" s="1"/>
  <c r="Z56"/>
  <c r="Z59" s="1"/>
  <c r="AA58"/>
  <c r="BB83" i="13" l="1"/>
  <c r="BB85" s="1"/>
  <c r="BA81"/>
  <c r="BA84" s="1"/>
  <c r="AZ82"/>
  <c r="AZ78"/>
  <c r="BA79" s="1"/>
  <c r="BC79" s="1"/>
  <c r="BV60" s="1"/>
  <c r="AD46"/>
  <c r="AC46"/>
  <c r="AA46"/>
  <c r="AB46"/>
  <c r="AU75"/>
  <c r="AU71"/>
  <c r="AV77"/>
  <c r="AW51"/>
  <c r="AZ52" s="1"/>
  <c r="AW52" s="1"/>
  <c r="AW49" s="1"/>
  <c r="BT64" s="1"/>
  <c r="AT68"/>
  <c r="AT70" s="1"/>
  <c r="X37"/>
  <c r="X42" s="1"/>
  <c r="Y40"/>
  <c r="Y43" s="1"/>
  <c r="AW78"/>
  <c r="AW82"/>
  <c r="AU102" i="20"/>
  <c r="AO88"/>
  <c r="AO87" s="1"/>
  <c r="AT100"/>
  <c r="AT96"/>
  <c r="AW97" s="1"/>
  <c r="AT97" s="1"/>
  <c r="BT78" s="1"/>
  <c r="AP93"/>
  <c r="AP89"/>
  <c r="AL86"/>
  <c r="AO69"/>
  <c r="AC56"/>
  <c r="AA56"/>
  <c r="AD56"/>
  <c r="AB56"/>
  <c r="AU101"/>
  <c r="AU103" s="1"/>
  <c r="AT99"/>
  <c r="AR94"/>
  <c r="AQ92"/>
  <c r="AQ95" s="1"/>
  <c r="AH58"/>
  <c r="AH61" s="1"/>
  <c r="AG55"/>
  <c r="AG60" s="1"/>
  <c r="AL85"/>
  <c r="AN66"/>
  <c r="AM63"/>
  <c r="AM68" s="1"/>
  <c r="X47"/>
  <c r="X52" s="1"/>
  <c r="Y50"/>
  <c r="Y53" s="1"/>
  <c r="AH64" i="19"/>
  <c r="AH66" s="1"/>
  <c r="AI67" s="1"/>
  <c r="AK67" s="1"/>
  <c r="BE57" s="1"/>
  <c r="AE62"/>
  <c r="AE65" s="1"/>
  <c r="AD54"/>
  <c r="AD63"/>
  <c r="AC51"/>
  <c r="AB48"/>
  <c r="AB53" s="1"/>
  <c r="AB51" s="1"/>
  <c r="AR47" i="16"/>
  <c r="AS48" s="1"/>
  <c r="AU48" s="1"/>
  <c r="AU45" s="1"/>
  <c r="BS60" s="1"/>
  <c r="AO63"/>
  <c r="AU77"/>
  <c r="AU73"/>
  <c r="AQ70"/>
  <c r="AQ66"/>
  <c r="AU76"/>
  <c r="AU79" s="1"/>
  <c r="AV78"/>
  <c r="AV80" s="1"/>
  <c r="AT71"/>
  <c r="AR69"/>
  <c r="AR72" s="1"/>
  <c r="AP65"/>
  <c r="AG49" i="18"/>
  <c r="AG52" s="1"/>
  <c r="AH53" s="1"/>
  <c r="AJ53" s="1"/>
  <c r="AJ50" s="1"/>
  <c r="L55" s="1"/>
  <c r="AD46"/>
  <c r="AD51" s="1"/>
  <c r="AR91"/>
  <c r="AR87"/>
  <c r="AK77"/>
  <c r="AN60"/>
  <c r="AP80"/>
  <c r="AP84"/>
  <c r="AU92"/>
  <c r="AU94" s="1"/>
  <c r="AT90"/>
  <c r="AT93" s="1"/>
  <c r="AQ85"/>
  <c r="AP83"/>
  <c r="AP86" s="1"/>
  <c r="AM57"/>
  <c r="AL54"/>
  <c r="AL59" s="1"/>
  <c r="AO78"/>
  <c r="AL76"/>
  <c r="AL79" s="1"/>
  <c r="W38"/>
  <c r="W43" s="1"/>
  <c r="X41"/>
  <c r="X44" s="1"/>
  <c r="AH56" i="17"/>
  <c r="AH58" s="1"/>
  <c r="AI59" s="1"/>
  <c r="AK59" s="1"/>
  <c r="BE49" s="1"/>
  <c r="AE54"/>
  <c r="AE57" s="1"/>
  <c r="AD46"/>
  <c r="AD55"/>
  <c r="AC43"/>
  <c r="AB40"/>
  <c r="AB45" s="1"/>
  <c r="AB43" s="1"/>
  <c r="AO46" i="16"/>
  <c r="T30" i="9"/>
  <c r="S27"/>
  <c r="S32" s="1"/>
  <c r="U33"/>
  <c r="R49"/>
  <c r="Z58"/>
  <c r="Z60" s="1"/>
  <c r="W56"/>
  <c r="W59" s="1"/>
  <c r="V53"/>
  <c r="V57"/>
  <c r="U51"/>
  <c r="T48"/>
  <c r="T52" s="1"/>
  <c r="V53" i="11"/>
  <c r="V57" s="1"/>
  <c r="W56"/>
  <c r="AB63"/>
  <c r="AB69" s="1"/>
  <c r="Y61"/>
  <c r="Y64" s="1"/>
  <c r="X58"/>
  <c r="X62"/>
  <c r="T54"/>
  <c r="W38"/>
  <c r="V35"/>
  <c r="U32"/>
  <c r="U37" s="1"/>
  <c r="X36" i="16"/>
  <c r="X39" s="1"/>
  <c r="W33"/>
  <c r="W38" s="1"/>
  <c r="AI34" i="14"/>
  <c r="AI43"/>
  <c r="AJ42"/>
  <c r="AJ45" s="1"/>
  <c r="AK44"/>
  <c r="AK46" s="1"/>
  <c r="AE28"/>
  <c r="AH31"/>
  <c r="AE29"/>
  <c r="AD29"/>
  <c r="AB29"/>
  <c r="AC29"/>
  <c r="AU48" i="13"/>
  <c r="AT45"/>
  <c r="AT50" s="1"/>
  <c r="AB35" i="12"/>
  <c r="BC42" s="1"/>
  <c r="AC47"/>
  <c r="AC49" s="1"/>
  <c r="AB45"/>
  <c r="AB48" s="1"/>
  <c r="AB47" s="1"/>
  <c r="AB49" s="1"/>
  <c r="AC69" i="11"/>
  <c r="AC65"/>
  <c r="AD68"/>
  <c r="AD71" s="1"/>
  <c r="AE70"/>
  <c r="AE72" s="1"/>
  <c r="AB63" i="9"/>
  <c r="AB66" s="1"/>
  <c r="AC65"/>
  <c r="AC67" s="1"/>
  <c r="AA60"/>
  <c r="AA64"/>
  <c r="BA83" i="13" l="1"/>
  <c r="BA85" s="1"/>
  <c r="AZ81"/>
  <c r="AZ84" s="1"/>
  <c r="AU51"/>
  <c r="AR68"/>
  <c r="AU74"/>
  <c r="AU77" s="1"/>
  <c r="AV76"/>
  <c r="AR67"/>
  <c r="AT69"/>
  <c r="W37"/>
  <c r="W42" s="1"/>
  <c r="X40"/>
  <c r="X43" s="1"/>
  <c r="AB65" i="11"/>
  <c r="AC66" s="1"/>
  <c r="AE66" s="1"/>
  <c r="BN47" s="1"/>
  <c r="Z64" i="9"/>
  <c r="AA61"/>
  <c r="AC61" s="1"/>
  <c r="BL42" s="1"/>
  <c r="AL88" i="20"/>
  <c r="AK85" s="1"/>
  <c r="AT102"/>
  <c r="AT101" s="1"/>
  <c r="AT103" s="1"/>
  <c r="AW104" s="1"/>
  <c r="AT104" s="1"/>
  <c r="BT76" s="1"/>
  <c r="X50"/>
  <c r="X53" s="1"/>
  <c r="W47"/>
  <c r="W52" s="1"/>
  <c r="AK86"/>
  <c r="AN69"/>
  <c r="AO89"/>
  <c r="AP90" s="1"/>
  <c r="AR90" s="1"/>
  <c r="BS80" s="1"/>
  <c r="AO93"/>
  <c r="AR96"/>
  <c r="AR100"/>
  <c r="AM66"/>
  <c r="AL63"/>
  <c r="AL68" s="1"/>
  <c r="AL87"/>
  <c r="AG58"/>
  <c r="AG61" s="1"/>
  <c r="AH62" s="1"/>
  <c r="AJ62" s="1"/>
  <c r="AJ59" s="1"/>
  <c r="L64" s="1"/>
  <c r="AD55"/>
  <c r="AD60" s="1"/>
  <c r="AQ94"/>
  <c r="AP92"/>
  <c r="AP95" s="1"/>
  <c r="AR99"/>
  <c r="AR102" s="1"/>
  <c r="AC63" i="19"/>
  <c r="AC54"/>
  <c r="AB54"/>
  <c r="AB63"/>
  <c r="AD62"/>
  <c r="AD65" s="1"/>
  <c r="AE64"/>
  <c r="AE66" s="1"/>
  <c r="AO62" i="16"/>
  <c r="AO65" s="1"/>
  <c r="AP64"/>
  <c r="AT73"/>
  <c r="AW74" s="1"/>
  <c r="AT74" s="1"/>
  <c r="BT56" s="1"/>
  <c r="AT77"/>
  <c r="AU78"/>
  <c r="AU80" s="1"/>
  <c r="AT76"/>
  <c r="AT79" s="1"/>
  <c r="AR71"/>
  <c r="AQ69"/>
  <c r="AQ72" s="1"/>
  <c r="W41" i="18"/>
  <c r="W44" s="1"/>
  <c r="V38"/>
  <c r="V43" s="1"/>
  <c r="V41" s="1"/>
  <c r="V44" s="1"/>
  <c r="AO84"/>
  <c r="AO80"/>
  <c r="AP81" s="1"/>
  <c r="AR81" s="1"/>
  <c r="BS71" s="1"/>
  <c r="AJ77"/>
  <c r="AM60"/>
  <c r="AQ87"/>
  <c r="AQ91"/>
  <c r="AJ55"/>
  <c r="AH55"/>
  <c r="AG55"/>
  <c r="AI55"/>
  <c r="AL78"/>
  <c r="AK76"/>
  <c r="AK79" s="1"/>
  <c r="AL57"/>
  <c r="AJ54"/>
  <c r="AP85"/>
  <c r="AO83"/>
  <c r="AO86" s="1"/>
  <c r="AT92"/>
  <c r="AT94" s="1"/>
  <c r="AW95" s="1"/>
  <c r="AT95" s="1"/>
  <c r="BT67" s="1"/>
  <c r="AR90"/>
  <c r="AR93" s="1"/>
  <c r="AC46"/>
  <c r="AC51" s="1"/>
  <c r="AD49"/>
  <c r="AD52" s="1"/>
  <c r="AC55" i="17"/>
  <c r="AC46"/>
  <c r="AB46"/>
  <c r="AE47" s="1"/>
  <c r="AB47" s="1"/>
  <c r="AB44" s="1"/>
  <c r="BC51" s="1"/>
  <c r="AB55"/>
  <c r="AD54"/>
  <c r="AD57" s="1"/>
  <c r="AE56"/>
  <c r="AE58" s="1"/>
  <c r="AO44" i="16"/>
  <c r="AN41"/>
  <c r="AN46" s="1"/>
  <c r="Q49" i="9"/>
  <c r="T33"/>
  <c r="S30"/>
  <c r="R27"/>
  <c r="R32" s="1"/>
  <c r="R30" s="1"/>
  <c r="V56"/>
  <c r="W58"/>
  <c r="R48"/>
  <c r="R52" s="1"/>
  <c r="T51"/>
  <c r="V59"/>
  <c r="U57"/>
  <c r="U53"/>
  <c r="X61" i="11"/>
  <c r="X64" s="1"/>
  <c r="Y63"/>
  <c r="V38"/>
  <c r="S54"/>
  <c r="T32"/>
  <c r="T37" s="1"/>
  <c r="T35" s="1"/>
  <c r="U35"/>
  <c r="V56"/>
  <c r="T53"/>
  <c r="T57" s="1"/>
  <c r="W58"/>
  <c r="W62"/>
  <c r="W36" i="16"/>
  <c r="W39" s="1"/>
  <c r="V33"/>
  <c r="V38" s="1"/>
  <c r="V36" s="1"/>
  <c r="V39" s="1"/>
  <c r="AH34" i="14"/>
  <c r="AI35" s="1"/>
  <c r="AK35" s="1"/>
  <c r="AK32" s="1"/>
  <c r="BE39" s="1"/>
  <c r="AH43"/>
  <c r="AJ44"/>
  <c r="AJ46" s="1"/>
  <c r="AI42"/>
  <c r="AI45" s="1"/>
  <c r="AE33"/>
  <c r="AS45" i="13"/>
  <c r="AS50" s="1"/>
  <c r="AT48"/>
  <c r="AE50" i="12"/>
  <c r="AB50" s="1"/>
  <c r="BC40" s="1"/>
  <c r="AD70" i="11"/>
  <c r="AD72" s="1"/>
  <c r="AC68"/>
  <c r="AC71" s="1"/>
  <c r="AA63" i="9"/>
  <c r="AA66" s="1"/>
  <c r="AB65"/>
  <c r="AB67" s="1"/>
  <c r="AJ59" i="18" l="1"/>
  <c r="AJ57" s="1"/>
  <c r="W45"/>
  <c r="Y45" s="1"/>
  <c r="Y42" s="1"/>
  <c r="I47" s="1"/>
  <c r="CD28" i="11"/>
  <c r="A45" s="1"/>
  <c r="BX28" i="9"/>
  <c r="CB28" s="1"/>
  <c r="AR70" i="13"/>
  <c r="AW81"/>
  <c r="AW84" s="1"/>
  <c r="AZ83"/>
  <c r="AZ85" s="1"/>
  <c r="BA86" s="1"/>
  <c r="BC86" s="1"/>
  <c r="BV58" s="1"/>
  <c r="AT51"/>
  <c r="AQ68"/>
  <c r="AT71"/>
  <c r="AW72" s="1"/>
  <c r="AT72" s="1"/>
  <c r="BT62" s="1"/>
  <c r="AT75"/>
  <c r="AT74"/>
  <c r="AU76"/>
  <c r="V37"/>
  <c r="V42" s="1"/>
  <c r="V40" s="1"/>
  <c r="V43" s="1"/>
  <c r="W40"/>
  <c r="W43" s="1"/>
  <c r="AQ67"/>
  <c r="AQ70" s="1"/>
  <c r="AR69"/>
  <c r="AV82"/>
  <c r="AV78"/>
  <c r="AK88" i="20"/>
  <c r="AQ100"/>
  <c r="AQ96"/>
  <c r="AI64"/>
  <c r="AG64"/>
  <c r="AJ64"/>
  <c r="AH64"/>
  <c r="AL93"/>
  <c r="AL89"/>
  <c r="AJ86"/>
  <c r="AM69"/>
  <c r="AR101"/>
  <c r="AR103" s="1"/>
  <c r="AQ99"/>
  <c r="AP94"/>
  <c r="AO92"/>
  <c r="AO95" s="1"/>
  <c r="AD58"/>
  <c r="AD61" s="1"/>
  <c r="AC55"/>
  <c r="AC60" s="1"/>
  <c r="AK87"/>
  <c r="AJ85"/>
  <c r="AL66"/>
  <c r="AJ63"/>
  <c r="V47"/>
  <c r="V52" s="1"/>
  <c r="V50" s="1"/>
  <c r="V53" s="1"/>
  <c r="W50"/>
  <c r="W53" s="1"/>
  <c r="AD64" i="19"/>
  <c r="AD66" s="1"/>
  <c r="AC62"/>
  <c r="AC65" s="1"/>
  <c r="AE55"/>
  <c r="AB55" s="1"/>
  <c r="AB52" s="1"/>
  <c r="BC59" s="1"/>
  <c r="AR77" i="16"/>
  <c r="AR73"/>
  <c r="AL62"/>
  <c r="AO64"/>
  <c r="AQ71"/>
  <c r="AP69"/>
  <c r="AT78"/>
  <c r="AT80" s="1"/>
  <c r="AW81" s="1"/>
  <c r="AT81" s="1"/>
  <c r="BT54" s="1"/>
  <c r="AR76"/>
  <c r="AR79" s="1"/>
  <c r="AP70"/>
  <c r="AP66"/>
  <c r="AO47"/>
  <c r="AL63"/>
  <c r="AL65" s="1"/>
  <c r="AC49" i="18"/>
  <c r="AC52" s="1"/>
  <c r="AB46"/>
  <c r="AB51" s="1"/>
  <c r="AP91"/>
  <c r="AP87"/>
  <c r="AI77"/>
  <c r="AL60"/>
  <c r="AO61" s="1"/>
  <c r="AL61" s="1"/>
  <c r="AL58" s="1"/>
  <c r="BQ73" s="1"/>
  <c r="AL80"/>
  <c r="AL84"/>
  <c r="AR92"/>
  <c r="AR94" s="1"/>
  <c r="AQ90"/>
  <c r="AQ93" s="1"/>
  <c r="AO85"/>
  <c r="AL83"/>
  <c r="AL86" s="1"/>
  <c r="AK78"/>
  <c r="AJ76"/>
  <c r="AJ79" s="1"/>
  <c r="Y47"/>
  <c r="W47"/>
  <c r="V47"/>
  <c r="X47"/>
  <c r="AD56" i="17"/>
  <c r="AD58" s="1"/>
  <c r="AC54"/>
  <c r="AC57" s="1"/>
  <c r="AM41" i="16"/>
  <c r="AM46" s="1"/>
  <c r="AN44"/>
  <c r="R33" i="9"/>
  <c r="O49"/>
  <c r="P49"/>
  <c r="S33"/>
  <c r="T53"/>
  <c r="W54" s="1"/>
  <c r="T54" s="1"/>
  <c r="BJ44" s="1"/>
  <c r="T57"/>
  <c r="V58"/>
  <c r="U56"/>
  <c r="U59" s="1"/>
  <c r="R51"/>
  <c r="Q48"/>
  <c r="Q52" s="1"/>
  <c r="W60"/>
  <c r="W64"/>
  <c r="V58" i="11"/>
  <c r="Y59" s="1"/>
  <c r="V59" s="1"/>
  <c r="BL49" s="1"/>
  <c r="V62"/>
  <c r="T38"/>
  <c r="Q54"/>
  <c r="W61"/>
  <c r="W64" s="1"/>
  <c r="X63"/>
  <c r="T56"/>
  <c r="S53"/>
  <c r="S57" s="1"/>
  <c r="R54"/>
  <c r="U38"/>
  <c r="Y69"/>
  <c r="Y65"/>
  <c r="W40" i="16"/>
  <c r="Y40" s="1"/>
  <c r="Y37" s="1"/>
  <c r="I42" s="1"/>
  <c r="AI44" i="14"/>
  <c r="AI46" s="1"/>
  <c r="AH42"/>
  <c r="AH45" s="1"/>
  <c r="AE31"/>
  <c r="AD28"/>
  <c r="AD33" s="1"/>
  <c r="AS48" i="13"/>
  <c r="AR45"/>
  <c r="AR50" s="1"/>
  <c r="AB68" i="11"/>
  <c r="AB71" s="1"/>
  <c r="AC70"/>
  <c r="AC72" s="1"/>
  <c r="Z63" i="9"/>
  <c r="Z66" s="1"/>
  <c r="AA65"/>
  <c r="AA67" s="1"/>
  <c r="AI54" i="18" l="1"/>
  <c r="AI59" s="1"/>
  <c r="AH54" s="1"/>
  <c r="AH59" s="1"/>
  <c r="CD28" i="9"/>
  <c r="CE28" s="1"/>
  <c r="A40" s="1"/>
  <c r="BY28"/>
  <c r="AT77" i="13"/>
  <c r="W44"/>
  <c r="Y44" s="1"/>
  <c r="Y41" s="1"/>
  <c r="I46" s="1"/>
  <c r="X46" s="1"/>
  <c r="AW83"/>
  <c r="AW85" s="1"/>
  <c r="AV81"/>
  <c r="AV84" s="1"/>
  <c r="AV83" s="1"/>
  <c r="AV85" s="1"/>
  <c r="AP67"/>
  <c r="AQ69"/>
  <c r="AT76"/>
  <c r="AR74"/>
  <c r="AS51"/>
  <c r="AP68"/>
  <c r="AR75"/>
  <c r="AR71"/>
  <c r="AU78"/>
  <c r="AU82"/>
  <c r="AJ68" i="20"/>
  <c r="AI63" s="1"/>
  <c r="AI68" s="1"/>
  <c r="AJ88"/>
  <c r="AJ87" s="1"/>
  <c r="AQ102"/>
  <c r="AI86"/>
  <c r="AL69"/>
  <c r="AO70" s="1"/>
  <c r="AL70" s="1"/>
  <c r="AL67" s="1"/>
  <c r="BQ82" s="1"/>
  <c r="AK89"/>
  <c r="AK93"/>
  <c r="AP96"/>
  <c r="AP100"/>
  <c r="W54"/>
  <c r="Y54" s="1"/>
  <c r="Y51" s="1"/>
  <c r="I56" s="1"/>
  <c r="AJ66"/>
  <c r="AC58"/>
  <c r="AC61" s="1"/>
  <c r="AB55"/>
  <c r="AB60" s="1"/>
  <c r="AO94"/>
  <c r="AL92"/>
  <c r="AL95" s="1"/>
  <c r="AQ101"/>
  <c r="AQ103" s="1"/>
  <c r="AP99"/>
  <c r="AB62" i="19"/>
  <c r="AB65" s="1"/>
  <c r="AB64" s="1"/>
  <c r="AB66" s="1"/>
  <c r="AC64"/>
  <c r="AC66" s="1"/>
  <c r="AQ73" i="16"/>
  <c r="AQ77"/>
  <c r="AR78"/>
  <c r="AR80" s="1"/>
  <c r="AQ76"/>
  <c r="AQ79" s="1"/>
  <c r="AO70"/>
  <c r="AO66"/>
  <c r="AP67" s="1"/>
  <c r="AR67" s="1"/>
  <c r="BS58" s="1"/>
  <c r="AP72"/>
  <c r="AN47"/>
  <c r="AK63"/>
  <c r="AL64"/>
  <c r="AK62"/>
  <c r="AK65" s="1"/>
  <c r="AK84" i="18"/>
  <c r="AK80"/>
  <c r="AJ60"/>
  <c r="AG77"/>
  <c r="AO87"/>
  <c r="AP88" s="1"/>
  <c r="AR88" s="1"/>
  <c r="BS69" s="1"/>
  <c r="AO91"/>
  <c r="AJ78"/>
  <c r="AI76"/>
  <c r="AI79" s="1"/>
  <c r="AI57"/>
  <c r="AL85"/>
  <c r="AK83"/>
  <c r="AQ92"/>
  <c r="AQ94" s="1"/>
  <c r="AP90"/>
  <c r="AP93" s="1"/>
  <c r="AA46"/>
  <c r="AA51" s="1"/>
  <c r="AB49"/>
  <c r="AB52" s="1"/>
  <c r="AB54" i="17"/>
  <c r="AB57" s="1"/>
  <c r="AB56" s="1"/>
  <c r="AB58" s="1"/>
  <c r="AE59" s="1"/>
  <c r="AB59" s="1"/>
  <c r="BC49" s="1"/>
  <c r="AC56"/>
  <c r="AC58" s="1"/>
  <c r="AM44" i="16"/>
  <c r="AL41"/>
  <c r="AL46" s="1"/>
  <c r="AJ42"/>
  <c r="AI42"/>
  <c r="AG42"/>
  <c r="AH42"/>
  <c r="S34" i="9"/>
  <c r="U34" s="1"/>
  <c r="U31" s="1"/>
  <c r="BI46" s="1"/>
  <c r="Z65"/>
  <c r="Z67" s="1"/>
  <c r="AA68" s="1"/>
  <c r="AC68" s="1"/>
  <c r="BL40" s="1"/>
  <c r="W63"/>
  <c r="W66" s="1"/>
  <c r="R57"/>
  <c r="R53"/>
  <c r="V64"/>
  <c r="V60"/>
  <c r="Q51"/>
  <c r="P48"/>
  <c r="P52" s="1"/>
  <c r="U58"/>
  <c r="T56"/>
  <c r="T59" s="1"/>
  <c r="AB70" i="11"/>
  <c r="AB72" s="1"/>
  <c r="AC73" s="1"/>
  <c r="AE73" s="1"/>
  <c r="BN45" s="1"/>
  <c r="Y68"/>
  <c r="Y71" s="1"/>
  <c r="S56"/>
  <c r="R53"/>
  <c r="R57" s="1"/>
  <c r="X65"/>
  <c r="X69"/>
  <c r="T58"/>
  <c r="T62"/>
  <c r="V61"/>
  <c r="V64" s="1"/>
  <c r="W63"/>
  <c r="U39"/>
  <c r="W39" s="1"/>
  <c r="W36" s="1"/>
  <c r="BK51" s="1"/>
  <c r="AH44" i="14"/>
  <c r="AH46" s="1"/>
  <c r="AI47" s="1"/>
  <c r="AK47" s="1"/>
  <c r="BE37" s="1"/>
  <c r="AE42"/>
  <c r="AE34"/>
  <c r="AE43"/>
  <c r="AC28"/>
  <c r="AC33" s="1"/>
  <c r="AD31"/>
  <c r="AO45" i="13"/>
  <c r="AO50" s="1"/>
  <c r="AR48"/>
  <c r="AK86" i="18" l="1"/>
  <c r="AU81" i="13"/>
  <c r="V46"/>
  <c r="Y46"/>
  <c r="W46"/>
  <c r="AR77"/>
  <c r="AR76" s="1"/>
  <c r="AT82"/>
  <c r="AT78"/>
  <c r="AW79" s="1"/>
  <c r="AT79" s="1"/>
  <c r="BT60" s="1"/>
  <c r="AP70"/>
  <c r="AR51"/>
  <c r="AS52" s="1"/>
  <c r="AU52" s="1"/>
  <c r="AU49" s="1"/>
  <c r="BS64" s="1"/>
  <c r="AO68"/>
  <c r="AQ74"/>
  <c r="AQ71"/>
  <c r="AQ75"/>
  <c r="AU84"/>
  <c r="AI85" i="20"/>
  <c r="AI88" s="1"/>
  <c r="AL94"/>
  <c r="AK92"/>
  <c r="AK95" s="1"/>
  <c r="AB58"/>
  <c r="AB61" s="1"/>
  <c r="AA55"/>
  <c r="AA60" s="1"/>
  <c r="AI87"/>
  <c r="AG85"/>
  <c r="AI66"/>
  <c r="AH63"/>
  <c r="AH68" s="1"/>
  <c r="X56"/>
  <c r="V56"/>
  <c r="Y56"/>
  <c r="W56"/>
  <c r="AP102"/>
  <c r="AO100"/>
  <c r="AO96"/>
  <c r="AP97" s="1"/>
  <c r="AR97" s="1"/>
  <c r="BS78" s="1"/>
  <c r="AJ93"/>
  <c r="AJ89"/>
  <c r="AJ69"/>
  <c r="AG86"/>
  <c r="AE67" i="19"/>
  <c r="AB67" s="1"/>
  <c r="BC57" s="1"/>
  <c r="AO69" i="16"/>
  <c r="AO72" s="1"/>
  <c r="AP71"/>
  <c r="AQ78"/>
  <c r="AQ80" s="1"/>
  <c r="AP76"/>
  <c r="AM47"/>
  <c r="AJ63"/>
  <c r="AL66"/>
  <c r="AL70"/>
  <c r="AK64"/>
  <c r="AJ62"/>
  <c r="AJ65" s="1"/>
  <c r="AA49" i="18"/>
  <c r="AA52" s="1"/>
  <c r="AD53" s="1"/>
  <c r="AA53" s="1"/>
  <c r="AA50" s="1"/>
  <c r="J55" s="1"/>
  <c r="Y46"/>
  <c r="Y51" s="1"/>
  <c r="AL91"/>
  <c r="AL87"/>
  <c r="AF77"/>
  <c r="AI60"/>
  <c r="AJ80"/>
  <c r="AJ84"/>
  <c r="AP92"/>
  <c r="AP94" s="1"/>
  <c r="AO90"/>
  <c r="AO93" s="1"/>
  <c r="AK85"/>
  <c r="AJ83"/>
  <c r="AJ86" s="1"/>
  <c r="AH57"/>
  <c r="AG54"/>
  <c r="AG59" s="1"/>
  <c r="AI78"/>
  <c r="AG76"/>
  <c r="AG79" s="1"/>
  <c r="AJ41" i="16"/>
  <c r="AJ46" s="1"/>
  <c r="AL44"/>
  <c r="W65" i="9"/>
  <c r="W67" s="1"/>
  <c r="V63"/>
  <c r="V66" s="1"/>
  <c r="U64"/>
  <c r="U60"/>
  <c r="Q57"/>
  <c r="Q53"/>
  <c r="T58"/>
  <c r="R56"/>
  <c r="R59" s="1"/>
  <c r="O48"/>
  <c r="O52" s="1"/>
  <c r="O51" s="1"/>
  <c r="P51"/>
  <c r="X68" i="11"/>
  <c r="X71" s="1"/>
  <c r="Y70"/>
  <c r="Y72" s="1"/>
  <c r="W65"/>
  <c r="W69"/>
  <c r="Q53"/>
  <c r="Q57" s="1"/>
  <c r="Q56" s="1"/>
  <c r="R56"/>
  <c r="V63"/>
  <c r="T61"/>
  <c r="T64" s="1"/>
  <c r="S58"/>
  <c r="S62"/>
  <c r="AE45" i="14"/>
  <c r="AD42" s="1"/>
  <c r="AD34"/>
  <c r="AD43"/>
  <c r="AB28"/>
  <c r="AB33" s="1"/>
  <c r="AB31" s="1"/>
  <c r="AC31"/>
  <c r="AN45" i="13"/>
  <c r="AN50" s="1"/>
  <c r="AO48"/>
  <c r="AQ77" l="1"/>
  <c r="AO51"/>
  <c r="AL68"/>
  <c r="AR78"/>
  <c r="AR82"/>
  <c r="AP69"/>
  <c r="AO67"/>
  <c r="AO70" s="1"/>
  <c r="AU83"/>
  <c r="AU85" s="1"/>
  <c r="AT81"/>
  <c r="AT84" s="1"/>
  <c r="AP74"/>
  <c r="AQ76"/>
  <c r="AP101" i="20"/>
  <c r="AP103" s="1"/>
  <c r="AO99"/>
  <c r="AO102" s="1"/>
  <c r="AF86"/>
  <c r="AI69"/>
  <c r="AI89"/>
  <c r="AL90" s="1"/>
  <c r="AI90" s="1"/>
  <c r="BQ80" s="1"/>
  <c r="AI93"/>
  <c r="AL96"/>
  <c r="AL100"/>
  <c r="AH66"/>
  <c r="AG63"/>
  <c r="AG68" s="1"/>
  <c r="AA58"/>
  <c r="AA61" s="1"/>
  <c r="AD62" s="1"/>
  <c r="AA62" s="1"/>
  <c r="AA59" s="1"/>
  <c r="J64" s="1"/>
  <c r="Y55"/>
  <c r="Y60" s="1"/>
  <c r="AK94"/>
  <c r="AJ92"/>
  <c r="AJ95" s="1"/>
  <c r="AG88"/>
  <c r="AO71" i="16"/>
  <c r="AL69"/>
  <c r="AL72" s="1"/>
  <c r="AP77"/>
  <c r="AP73"/>
  <c r="AP79"/>
  <c r="AE44" i="14"/>
  <c r="AE46" s="1"/>
  <c r="AK70" i="16"/>
  <c r="AK66"/>
  <c r="AL47"/>
  <c r="AO48" s="1"/>
  <c r="AL48" s="1"/>
  <c r="AL45" s="1"/>
  <c r="BQ60" s="1"/>
  <c r="AI63"/>
  <c r="AJ64"/>
  <c r="AI62"/>
  <c r="AI65" s="1"/>
  <c r="AI84" i="18"/>
  <c r="AI80"/>
  <c r="AL81" s="1"/>
  <c r="AI81" s="1"/>
  <c r="BQ71" s="1"/>
  <c r="AE77"/>
  <c r="AH60"/>
  <c r="AK87"/>
  <c r="AK91"/>
  <c r="AD55"/>
  <c r="AB55"/>
  <c r="AA55"/>
  <c r="AC55"/>
  <c r="AG78"/>
  <c r="AF76"/>
  <c r="AF79" s="1"/>
  <c r="AG57"/>
  <c r="AD54"/>
  <c r="AJ85"/>
  <c r="AI83"/>
  <c r="AO92"/>
  <c r="AO94" s="1"/>
  <c r="AP95" s="1"/>
  <c r="AR95" s="1"/>
  <c r="BS67" s="1"/>
  <c r="AL90"/>
  <c r="AL93" s="1"/>
  <c r="Y49"/>
  <c r="Y52" s="1"/>
  <c r="X46"/>
  <c r="X51" s="1"/>
  <c r="AJ44" i="16"/>
  <c r="AI41"/>
  <c r="AI46" s="1"/>
  <c r="U63" i="9"/>
  <c r="U66" s="1"/>
  <c r="V65"/>
  <c r="V67" s="1"/>
  <c r="P57"/>
  <c r="P53"/>
  <c r="O57"/>
  <c r="O53"/>
  <c r="P54" s="1"/>
  <c r="R54" s="1"/>
  <c r="BI44" s="1"/>
  <c r="T64"/>
  <c r="T60"/>
  <c r="W61" s="1"/>
  <c r="T61" s="1"/>
  <c r="BJ42" s="1"/>
  <c r="R58"/>
  <c r="Q56"/>
  <c r="Q59" s="1"/>
  <c r="T63" i="11"/>
  <c r="S61"/>
  <c r="S64" s="1"/>
  <c r="R58"/>
  <c r="R62"/>
  <c r="V65"/>
  <c r="Y66" s="1"/>
  <c r="V66" s="1"/>
  <c r="BL47" s="1"/>
  <c r="V69"/>
  <c r="Q62"/>
  <c r="Q58"/>
  <c r="W68"/>
  <c r="W71" s="1"/>
  <c r="X70"/>
  <c r="X72" s="1"/>
  <c r="AC34" i="14"/>
  <c r="AC43"/>
  <c r="AB34"/>
  <c r="AE35" s="1"/>
  <c r="AB35" s="1"/>
  <c r="AB32" s="1"/>
  <c r="BC39" s="1"/>
  <c r="AB43"/>
  <c r="AD45"/>
  <c r="AM45" i="13"/>
  <c r="AM50" s="1"/>
  <c r="AN48"/>
  <c r="AI86" i="18" l="1"/>
  <c r="AI85" s="1"/>
  <c r="AD59"/>
  <c r="AP75" i="13"/>
  <c r="AP71"/>
  <c r="AP77"/>
  <c r="AN51"/>
  <c r="AK68"/>
  <c r="AQ78"/>
  <c r="AQ82"/>
  <c r="AT83"/>
  <c r="AT85" s="1"/>
  <c r="AW86" s="1"/>
  <c r="AT86" s="1"/>
  <c r="BT58" s="1"/>
  <c r="AR81"/>
  <c r="AR84" s="1"/>
  <c r="AL67"/>
  <c r="AL70" s="1"/>
  <c r="AO69"/>
  <c r="R59" i="11"/>
  <c r="T59" s="1"/>
  <c r="BK49" s="1"/>
  <c r="AG87" i="20"/>
  <c r="AF85"/>
  <c r="AF88" s="1"/>
  <c r="AK100"/>
  <c r="AK96"/>
  <c r="AC64"/>
  <c r="AA64"/>
  <c r="AD64"/>
  <c r="AB64"/>
  <c r="AE86"/>
  <c r="AH69"/>
  <c r="AJ94"/>
  <c r="AI92"/>
  <c r="AI95" s="1"/>
  <c r="Y58"/>
  <c r="Y61" s="1"/>
  <c r="X55"/>
  <c r="X60" s="1"/>
  <c r="AG66"/>
  <c r="AD63"/>
  <c r="AO101"/>
  <c r="AO103" s="1"/>
  <c r="AP104" s="1"/>
  <c r="AR104" s="1"/>
  <c r="BS76" s="1"/>
  <c r="AL99"/>
  <c r="AL102" s="1"/>
  <c r="AL71" i="16"/>
  <c r="AL77" s="1"/>
  <c r="AK69"/>
  <c r="AK72" s="1"/>
  <c r="AJ69" s="1"/>
  <c r="AO77"/>
  <c r="AO73"/>
  <c r="AP74" s="1"/>
  <c r="AR74" s="1"/>
  <c r="BS56" s="1"/>
  <c r="AO76"/>
  <c r="AO79" s="1"/>
  <c r="AP78"/>
  <c r="AP80" s="1"/>
  <c r="AJ47"/>
  <c r="AG63"/>
  <c r="AL73"/>
  <c r="AJ66"/>
  <c r="AJ70"/>
  <c r="AI64"/>
  <c r="AG62"/>
  <c r="X49" i="18"/>
  <c r="X52" s="1"/>
  <c r="W46"/>
  <c r="W51" s="1"/>
  <c r="AL92"/>
  <c r="AL94" s="1"/>
  <c r="AK90"/>
  <c r="AK93" s="1"/>
  <c r="AG83"/>
  <c r="AJ91"/>
  <c r="AJ87"/>
  <c r="AD77"/>
  <c r="AG60"/>
  <c r="AH61" s="1"/>
  <c r="AJ61" s="1"/>
  <c r="AJ58" s="1"/>
  <c r="BP73" s="1"/>
  <c r="AG80"/>
  <c r="AG84"/>
  <c r="AD57"/>
  <c r="AC54"/>
  <c r="AC59" s="1"/>
  <c r="AF78"/>
  <c r="AE76"/>
  <c r="AE79" s="1"/>
  <c r="AI44" i="16"/>
  <c r="AH41"/>
  <c r="AH46" s="1"/>
  <c r="R64" i="9"/>
  <c r="R60"/>
  <c r="P56"/>
  <c r="P59" s="1"/>
  <c r="Q58"/>
  <c r="T63"/>
  <c r="T66" s="1"/>
  <c r="U65"/>
  <c r="U67" s="1"/>
  <c r="W70" i="11"/>
  <c r="W72" s="1"/>
  <c r="V68"/>
  <c r="V71" s="1"/>
  <c r="T69"/>
  <c r="T65"/>
  <c r="S63"/>
  <c r="R61"/>
  <c r="R64" s="1"/>
  <c r="AD44" i="14"/>
  <c r="AD46" s="1"/>
  <c r="AC42"/>
  <c r="AC45" s="1"/>
  <c r="AM48" i="13"/>
  <c r="AL45"/>
  <c r="AL50" s="1"/>
  <c r="AM51" l="1"/>
  <c r="AJ68"/>
  <c r="AO71"/>
  <c r="AP72" s="1"/>
  <c r="AR72" s="1"/>
  <c r="BS62" s="1"/>
  <c r="AO75"/>
  <c r="AR83"/>
  <c r="AR85" s="1"/>
  <c r="AQ81"/>
  <c r="AQ84" s="1"/>
  <c r="AP76"/>
  <c r="AO74"/>
  <c r="AO77" s="1"/>
  <c r="AK67"/>
  <c r="AK70" s="1"/>
  <c r="AL69"/>
  <c r="AD68" i="20"/>
  <c r="AD66" s="1"/>
  <c r="AD86"/>
  <c r="AG69"/>
  <c r="AH70" s="1"/>
  <c r="AJ70" s="1"/>
  <c r="AJ67" s="1"/>
  <c r="BP82" s="1"/>
  <c r="AJ96"/>
  <c r="AJ100"/>
  <c r="AG93"/>
  <c r="AG89"/>
  <c r="AL101"/>
  <c r="AL103" s="1"/>
  <c r="AK99"/>
  <c r="AK102" s="1"/>
  <c r="X58"/>
  <c r="X61" s="1"/>
  <c r="W55"/>
  <c r="W60" s="1"/>
  <c r="AI94"/>
  <c r="AG92"/>
  <c r="AG95" s="1"/>
  <c r="AF87"/>
  <c r="AE85"/>
  <c r="AE88" s="1"/>
  <c r="AK71" i="16"/>
  <c r="AK77" s="1"/>
  <c r="AG65"/>
  <c r="AG64" s="1"/>
  <c r="AO78"/>
  <c r="AO80" s="1"/>
  <c r="AP81" s="1"/>
  <c r="AR81" s="1"/>
  <c r="BS54" s="1"/>
  <c r="AL76"/>
  <c r="AL79" s="1"/>
  <c r="AJ72"/>
  <c r="AJ71" s="1"/>
  <c r="AI47"/>
  <c r="AF63"/>
  <c r="AI70"/>
  <c r="AI66"/>
  <c r="AL67" s="1"/>
  <c r="AI67" s="1"/>
  <c r="BQ58" s="1"/>
  <c r="AF62"/>
  <c r="AK73"/>
  <c r="AC57" i="18"/>
  <c r="AB54"/>
  <c r="AB59" s="1"/>
  <c r="AF84"/>
  <c r="AF80"/>
  <c r="AD60"/>
  <c r="AA77"/>
  <c r="AI87"/>
  <c r="AL88" s="1"/>
  <c r="AI88" s="1"/>
  <c r="BQ69" s="1"/>
  <c r="AI91"/>
  <c r="AE78"/>
  <c r="AD76"/>
  <c r="AD79" s="1"/>
  <c r="AK92"/>
  <c r="AK94" s="1"/>
  <c r="AJ90"/>
  <c r="AJ93" s="1"/>
  <c r="W49"/>
  <c r="W52" s="1"/>
  <c r="V46"/>
  <c r="V51" s="1"/>
  <c r="V49" s="1"/>
  <c r="V52" s="1"/>
  <c r="AG86"/>
  <c r="AH44" i="16"/>
  <c r="AG41"/>
  <c r="AG46" s="1"/>
  <c r="AD42"/>
  <c r="AC42"/>
  <c r="AB42"/>
  <c r="AA42"/>
  <c r="R63" i="9"/>
  <c r="R66" s="1"/>
  <c r="T65"/>
  <c r="T67" s="1"/>
  <c r="W68" s="1"/>
  <c r="T68" s="1"/>
  <c r="BJ40" s="1"/>
  <c r="O56"/>
  <c r="O59" s="1"/>
  <c r="O58" s="1"/>
  <c r="P58"/>
  <c r="Q64"/>
  <c r="Q60"/>
  <c r="R63" i="11"/>
  <c r="Q61"/>
  <c r="Q64" s="1"/>
  <c r="Q63" s="1"/>
  <c r="T68"/>
  <c r="T71" s="1"/>
  <c r="V70"/>
  <c r="V72" s="1"/>
  <c r="Y73" s="1"/>
  <c r="V73" s="1"/>
  <c r="BL45" s="1"/>
  <c r="S69"/>
  <c r="S65"/>
  <c r="AC44" i="14"/>
  <c r="AC46" s="1"/>
  <c r="AB42"/>
  <c r="AB45" s="1"/>
  <c r="AB44" s="1"/>
  <c r="AB46" s="1"/>
  <c r="AJ45" i="13"/>
  <c r="AJ50" s="1"/>
  <c r="AL48"/>
  <c r="AC63" i="20" l="1"/>
  <c r="AC68" s="1"/>
  <c r="AC66" s="1"/>
  <c r="AK69" i="13"/>
  <c r="AJ67"/>
  <c r="AJ70" s="1"/>
  <c r="AP82"/>
  <c r="AP78"/>
  <c r="AL51"/>
  <c r="AO52" s="1"/>
  <c r="AL52" s="1"/>
  <c r="AL49" s="1"/>
  <c r="BQ64" s="1"/>
  <c r="AI68"/>
  <c r="AL71"/>
  <c r="AL75"/>
  <c r="AO76"/>
  <c r="AL74"/>
  <c r="AL77" s="1"/>
  <c r="AQ83"/>
  <c r="AQ85" s="1"/>
  <c r="AP81"/>
  <c r="AP84" s="1"/>
  <c r="AF89" i="20"/>
  <c r="AF93"/>
  <c r="AI100"/>
  <c r="AI96"/>
  <c r="AL97" s="1"/>
  <c r="AI97" s="1"/>
  <c r="BQ78" s="1"/>
  <c r="AD69"/>
  <c r="AA86"/>
  <c r="AE87"/>
  <c r="AD85"/>
  <c r="AD88" s="1"/>
  <c r="AG94"/>
  <c r="AF92"/>
  <c r="AF95" s="1"/>
  <c r="W58"/>
  <c r="W61" s="1"/>
  <c r="V55"/>
  <c r="V60" s="1"/>
  <c r="V58" s="1"/>
  <c r="V61" s="1"/>
  <c r="AK101"/>
  <c r="AK103" s="1"/>
  <c r="AJ99"/>
  <c r="AJ102" s="1"/>
  <c r="AF65" i="16"/>
  <c r="AF64" s="1"/>
  <c r="AI69"/>
  <c r="AI72" s="1"/>
  <c r="AK76"/>
  <c r="AK79" s="1"/>
  <c r="AJ76" s="1"/>
  <c r="AL78"/>
  <c r="AL80" s="1"/>
  <c r="AE62"/>
  <c r="AJ77"/>
  <c r="AJ73"/>
  <c r="AH47"/>
  <c r="AE63"/>
  <c r="AG66"/>
  <c r="AG70"/>
  <c r="AG85" i="18"/>
  <c r="AF83"/>
  <c r="AF86" s="1"/>
  <c r="AE80"/>
  <c r="AE84"/>
  <c r="Z77"/>
  <c r="AC60"/>
  <c r="AJ92"/>
  <c r="AJ94" s="1"/>
  <c r="AI90"/>
  <c r="AI93" s="1"/>
  <c r="AD78"/>
  <c r="AA76"/>
  <c r="AA79" s="1"/>
  <c r="AB57"/>
  <c r="AA54"/>
  <c r="AA59" s="1"/>
  <c r="W53"/>
  <c r="Y53" s="1"/>
  <c r="Y50" s="1"/>
  <c r="I55" s="1"/>
  <c r="AD41" i="16"/>
  <c r="AD46" s="1"/>
  <c r="AG44"/>
  <c r="P60" i="9"/>
  <c r="P64"/>
  <c r="O64"/>
  <c r="O60"/>
  <c r="Q63"/>
  <c r="Q66" s="1"/>
  <c r="R65"/>
  <c r="R67" s="1"/>
  <c r="Q69" i="11"/>
  <c r="Q65"/>
  <c r="S68"/>
  <c r="S71" s="1"/>
  <c r="T70"/>
  <c r="T72" s="1"/>
  <c r="R65"/>
  <c r="R69"/>
  <c r="AE47" i="14"/>
  <c r="AB47" s="1"/>
  <c r="BC37" s="1"/>
  <c r="AI45" i="13"/>
  <c r="AI50" s="1"/>
  <c r="AJ48"/>
  <c r="AB63" i="20" l="1"/>
  <c r="AB68" s="1"/>
  <c r="AJ51" i="13"/>
  <c r="AG68"/>
  <c r="AO82"/>
  <c r="AO78"/>
  <c r="AP79" s="1"/>
  <c r="AR79" s="1"/>
  <c r="BS60" s="1"/>
  <c r="AK75"/>
  <c r="AK71"/>
  <c r="AO81"/>
  <c r="AO84" s="1"/>
  <c r="AP83"/>
  <c r="AP85" s="1"/>
  <c r="AK74"/>
  <c r="AK77" s="1"/>
  <c r="AL76"/>
  <c r="AI67"/>
  <c r="AI70" s="1"/>
  <c r="AJ69"/>
  <c r="R66" i="11"/>
  <c r="T66" s="1"/>
  <c r="BK47" s="1"/>
  <c r="W62" i="20"/>
  <c r="Y62" s="1"/>
  <c r="Y59" s="1"/>
  <c r="I64" s="1"/>
  <c r="X64" s="1"/>
  <c r="AJ101"/>
  <c r="AJ103" s="1"/>
  <c r="AI99"/>
  <c r="AI102" s="1"/>
  <c r="Z86"/>
  <c r="AC69"/>
  <c r="AG96"/>
  <c r="AG100"/>
  <c r="AE93"/>
  <c r="AE89"/>
  <c r="AB66"/>
  <c r="AA63"/>
  <c r="AA68" s="1"/>
  <c r="AF94"/>
  <c r="AE92"/>
  <c r="AD87"/>
  <c r="AA85"/>
  <c r="AA88" s="1"/>
  <c r="AK78" i="16"/>
  <c r="AK80" s="1"/>
  <c r="AE65"/>
  <c r="AD62" s="1"/>
  <c r="AG69"/>
  <c r="AG72" s="1"/>
  <c r="AI71"/>
  <c r="AG47"/>
  <c r="AH48" s="1"/>
  <c r="AJ48" s="1"/>
  <c r="AJ45" s="1"/>
  <c r="BP60" s="1"/>
  <c r="AD63"/>
  <c r="AF66"/>
  <c r="AF70"/>
  <c r="AJ79"/>
  <c r="Y55" i="18"/>
  <c r="W55"/>
  <c r="V55"/>
  <c r="X55"/>
  <c r="Y77"/>
  <c r="AB60"/>
  <c r="AD84"/>
  <c r="AD80"/>
  <c r="AE81" s="1"/>
  <c r="AG81" s="1"/>
  <c r="BP71" s="1"/>
  <c r="AG91"/>
  <c r="AG87"/>
  <c r="AA57"/>
  <c r="Y54"/>
  <c r="Y59" s="1"/>
  <c r="AA78"/>
  <c r="Z76"/>
  <c r="Z79" s="1"/>
  <c r="AI92"/>
  <c r="AI94" s="1"/>
  <c r="AL95" s="1"/>
  <c r="AI95" s="1"/>
  <c r="BQ67" s="1"/>
  <c r="AG90"/>
  <c r="AG93" s="1"/>
  <c r="AF85"/>
  <c r="AE83"/>
  <c r="AE86" s="1"/>
  <c r="AD44" i="16"/>
  <c r="AC41"/>
  <c r="AC46" s="1"/>
  <c r="P61" i="9"/>
  <c r="R61" s="1"/>
  <c r="BI42" s="1"/>
  <c r="Q65"/>
  <c r="Q67" s="1"/>
  <c r="P63"/>
  <c r="P66" s="1"/>
  <c r="S70" i="11"/>
  <c r="S72" s="1"/>
  <c r="R68"/>
  <c r="R71" s="1"/>
  <c r="AH45" i="13"/>
  <c r="AH50" s="1"/>
  <c r="AI48"/>
  <c r="AI51" l="1"/>
  <c r="AF68"/>
  <c r="AG67"/>
  <c r="AG70" s="1"/>
  <c r="AI69"/>
  <c r="AJ74"/>
  <c r="AK76"/>
  <c r="AL81"/>
  <c r="AO83"/>
  <c r="AO85" s="1"/>
  <c r="AP86" s="1"/>
  <c r="AR86" s="1"/>
  <c r="BS58" s="1"/>
  <c r="AJ75"/>
  <c r="AJ71"/>
  <c r="AL82"/>
  <c r="AL78"/>
  <c r="W64" i="20"/>
  <c r="V64"/>
  <c r="Y64"/>
  <c r="AE95"/>
  <c r="AE94" s="1"/>
  <c r="AD89"/>
  <c r="AE90" s="1"/>
  <c r="AG90" s="1"/>
  <c r="BP80" s="1"/>
  <c r="AD93"/>
  <c r="AF100"/>
  <c r="AF96"/>
  <c r="Y86"/>
  <c r="AB69"/>
  <c r="AA87"/>
  <c r="Z85"/>
  <c r="Z88" s="1"/>
  <c r="AA66"/>
  <c r="Y63"/>
  <c r="AI101"/>
  <c r="AI103" s="1"/>
  <c r="AL104" s="1"/>
  <c r="AI104" s="1"/>
  <c r="BQ76" s="1"/>
  <c r="AG99"/>
  <c r="AG102" s="1"/>
  <c r="AE64" i="16"/>
  <c r="AE66" s="1"/>
  <c r="AD65"/>
  <c r="AD64" s="1"/>
  <c r="AJ78"/>
  <c r="AJ80" s="1"/>
  <c r="AI76"/>
  <c r="AG71"/>
  <c r="AF69"/>
  <c r="AF72" s="1"/>
  <c r="AD47"/>
  <c r="AA63"/>
  <c r="AE70"/>
  <c r="AI77"/>
  <c r="AI73"/>
  <c r="AL74" s="1"/>
  <c r="AI74" s="1"/>
  <c r="BQ56" s="1"/>
  <c r="AF87" i="18"/>
  <c r="AF91"/>
  <c r="AA80"/>
  <c r="AA84"/>
  <c r="X77"/>
  <c r="AA60"/>
  <c r="AD61" s="1"/>
  <c r="AA61" s="1"/>
  <c r="AA58" s="1"/>
  <c r="BN73" s="1"/>
  <c r="AE85"/>
  <c r="AD83"/>
  <c r="AD86" s="1"/>
  <c r="AG92"/>
  <c r="AG94" s="1"/>
  <c r="AF90"/>
  <c r="AF93" s="1"/>
  <c r="Z78"/>
  <c r="Y76"/>
  <c r="Y79" s="1"/>
  <c r="Y57"/>
  <c r="X54"/>
  <c r="X59" s="1"/>
  <c r="AB41" i="16"/>
  <c r="AB46" s="1"/>
  <c r="AC44"/>
  <c r="O63" i="9"/>
  <c r="O66" s="1"/>
  <c r="O65" s="1"/>
  <c r="O67" s="1"/>
  <c r="P65"/>
  <c r="P67" s="1"/>
  <c r="R70" i="11"/>
  <c r="R72" s="1"/>
  <c r="Q68"/>
  <c r="Q71" s="1"/>
  <c r="Q70" s="1"/>
  <c r="Q72" s="1"/>
  <c r="AH48" i="13"/>
  <c r="AG45"/>
  <c r="AG50" s="1"/>
  <c r="AH51" l="1"/>
  <c r="AE68"/>
  <c r="AG48"/>
  <c r="AD45"/>
  <c r="AD50" s="1"/>
  <c r="AF67"/>
  <c r="AF70" s="1"/>
  <c r="AG69"/>
  <c r="AL84"/>
  <c r="AJ77"/>
  <c r="AK78"/>
  <c r="AK82"/>
  <c r="AI75"/>
  <c r="AI71"/>
  <c r="AL72" s="1"/>
  <c r="AI72" s="1"/>
  <c r="BQ62" s="1"/>
  <c r="R73" i="11"/>
  <c r="T73" s="1"/>
  <c r="BK45" s="1"/>
  <c r="Y68" i="20"/>
  <c r="X63" s="1"/>
  <c r="X68" s="1"/>
  <c r="AD92"/>
  <c r="AD95" s="1"/>
  <c r="AD94" s="1"/>
  <c r="X86"/>
  <c r="AA69"/>
  <c r="AD70" s="1"/>
  <c r="AA70" s="1"/>
  <c r="AA67" s="1"/>
  <c r="BN82" s="1"/>
  <c r="AE96"/>
  <c r="AE100"/>
  <c r="AA93"/>
  <c r="AA89"/>
  <c r="AG101"/>
  <c r="AG103" s="1"/>
  <c r="AF99"/>
  <c r="AF102" s="1"/>
  <c r="Y66"/>
  <c r="Z87"/>
  <c r="Y85"/>
  <c r="Y88" s="1"/>
  <c r="AA62" i="16"/>
  <c r="AI79"/>
  <c r="AG76" s="1"/>
  <c r="AE69"/>
  <c r="AE72" s="1"/>
  <c r="AF71"/>
  <c r="AC47"/>
  <c r="Z63"/>
  <c r="AG77"/>
  <c r="AG73"/>
  <c r="AD70"/>
  <c r="AD66"/>
  <c r="AE67" s="1"/>
  <c r="AG67" s="1"/>
  <c r="BP58" s="1"/>
  <c r="AA65"/>
  <c r="Y78" i="18"/>
  <c r="X76"/>
  <c r="X79" s="1"/>
  <c r="Y60"/>
  <c r="V77"/>
  <c r="Z84"/>
  <c r="Z80"/>
  <c r="AE91"/>
  <c r="AE87"/>
  <c r="X57"/>
  <c r="W54"/>
  <c r="W59" s="1"/>
  <c r="AF92"/>
  <c r="AF94" s="1"/>
  <c r="AE90"/>
  <c r="AD85"/>
  <c r="AA83"/>
  <c r="AA86" s="1"/>
  <c r="AB44" i="16"/>
  <c r="AA41"/>
  <c r="AA46" s="1"/>
  <c r="Y42"/>
  <c r="X42"/>
  <c r="V42"/>
  <c r="W42"/>
  <c r="P68" i="9"/>
  <c r="R68" s="1"/>
  <c r="BI40" s="1"/>
  <c r="AE93" i="18" l="1"/>
  <c r="AE92" s="1"/>
  <c r="AE94" s="1"/>
  <c r="AK81" i="13"/>
  <c r="AK84" s="1"/>
  <c r="AL83"/>
  <c r="AL85" s="1"/>
  <c r="AE67"/>
  <c r="AE70" s="1"/>
  <c r="AF69"/>
  <c r="AG51"/>
  <c r="AH52" s="1"/>
  <c r="AJ52" s="1"/>
  <c r="AJ49" s="1"/>
  <c r="BP64" s="1"/>
  <c r="AD68"/>
  <c r="AI74"/>
  <c r="AI77" s="1"/>
  <c r="AJ76"/>
  <c r="AG71"/>
  <c r="AG75"/>
  <c r="AD48"/>
  <c r="AC45"/>
  <c r="AC50" s="1"/>
  <c r="AA92" i="20"/>
  <c r="AA95" s="1"/>
  <c r="AA94" s="1"/>
  <c r="Y87"/>
  <c r="X85"/>
  <c r="X88" s="1"/>
  <c r="Z89"/>
  <c r="Z93"/>
  <c r="AD100"/>
  <c r="AD96"/>
  <c r="AE97" s="1"/>
  <c r="AG97" s="1"/>
  <c r="BP78" s="1"/>
  <c r="Y69"/>
  <c r="V86"/>
  <c r="X66"/>
  <c r="W63"/>
  <c r="W68" s="1"/>
  <c r="AF101"/>
  <c r="AF103" s="1"/>
  <c r="AE99"/>
  <c r="AE102" s="1"/>
  <c r="AI78" i="16"/>
  <c r="AI80" s="1"/>
  <c r="AL81" s="1"/>
  <c r="AI81" s="1"/>
  <c r="BQ54" s="1"/>
  <c r="AA64"/>
  <c r="Z62"/>
  <c r="Z65" s="1"/>
  <c r="AE71"/>
  <c r="AD69"/>
  <c r="AD72" s="1"/>
  <c r="AG79"/>
  <c r="AB47"/>
  <c r="Y63"/>
  <c r="AF77"/>
  <c r="AF73"/>
  <c r="AD87" i="18"/>
  <c r="AE88" s="1"/>
  <c r="AG88" s="1"/>
  <c r="BP69" s="1"/>
  <c r="AD91"/>
  <c r="U77"/>
  <c r="X60"/>
  <c r="Y80"/>
  <c r="Y84"/>
  <c r="AA85"/>
  <c r="Z83"/>
  <c r="Z86" s="1"/>
  <c r="AD90"/>
  <c r="AD93" s="1"/>
  <c r="W57"/>
  <c r="V54"/>
  <c r="V59" s="1"/>
  <c r="V57" s="1"/>
  <c r="X78"/>
  <c r="V76"/>
  <c r="V79" s="1"/>
  <c r="AA44" i="16"/>
  <c r="Y41"/>
  <c r="Y46" s="1"/>
  <c r="Z92" i="20" l="1"/>
  <c r="AA68" i="13"/>
  <c r="AD51"/>
  <c r="AG74"/>
  <c r="AG77" s="1"/>
  <c r="AI76"/>
  <c r="AD67"/>
  <c r="AD70" s="1"/>
  <c r="AE69"/>
  <c r="AJ81"/>
  <c r="AK83"/>
  <c r="AK85" s="1"/>
  <c r="AC48"/>
  <c r="AB45"/>
  <c r="AB50" s="1"/>
  <c r="AJ82"/>
  <c r="AJ78"/>
  <c r="AF71"/>
  <c r="AF75"/>
  <c r="Z95" i="20"/>
  <c r="Z94" s="1"/>
  <c r="AE101"/>
  <c r="AE103" s="1"/>
  <c r="AD99"/>
  <c r="AD102" s="1"/>
  <c r="U86"/>
  <c r="X69"/>
  <c r="AA96"/>
  <c r="AA100"/>
  <c r="Y93"/>
  <c r="Y89"/>
  <c r="W66"/>
  <c r="V63"/>
  <c r="V68" s="1"/>
  <c r="V66" s="1"/>
  <c r="X87"/>
  <c r="V85"/>
  <c r="V88" s="1"/>
  <c r="AG78" i="16"/>
  <c r="AG80" s="1"/>
  <c r="AF76"/>
  <c r="AF79" s="1"/>
  <c r="AE77"/>
  <c r="AE73"/>
  <c r="AA66"/>
  <c r="AA70"/>
  <c r="AA47"/>
  <c r="AD48" s="1"/>
  <c r="AA48" s="1"/>
  <c r="AA45" s="1"/>
  <c r="BN60" s="1"/>
  <c r="X63"/>
  <c r="AA69"/>
  <c r="AD71"/>
  <c r="Z64"/>
  <c r="Y62"/>
  <c r="Y65" s="1"/>
  <c r="X84" i="18"/>
  <c r="X80"/>
  <c r="AA81" s="1"/>
  <c r="X81" s="1"/>
  <c r="BN71" s="1"/>
  <c r="T77"/>
  <c r="W60"/>
  <c r="AA91"/>
  <c r="AA87"/>
  <c r="V78"/>
  <c r="U76"/>
  <c r="U79" s="1"/>
  <c r="S77"/>
  <c r="V60"/>
  <c r="W61" s="1"/>
  <c r="Y61" s="1"/>
  <c r="Y58" s="1"/>
  <c r="BM73" s="1"/>
  <c r="AD92"/>
  <c r="AD94" s="1"/>
  <c r="AE95" s="1"/>
  <c r="AG95" s="1"/>
  <c r="BP67" s="1"/>
  <c r="AA90"/>
  <c r="AA93" s="1"/>
  <c r="Z85"/>
  <c r="Y83"/>
  <c r="Y86" s="1"/>
  <c r="Y44" i="16"/>
  <c r="X41"/>
  <c r="X46" s="1"/>
  <c r="Y92" i="20" l="1"/>
  <c r="Z68" i="13"/>
  <c r="AC51"/>
  <c r="AD69"/>
  <c r="AA67"/>
  <c r="AA70" s="1"/>
  <c r="AG76"/>
  <c r="AF74"/>
  <c r="AF77" s="1"/>
  <c r="AJ84"/>
  <c r="AA45"/>
  <c r="AA50" s="1"/>
  <c r="AB48"/>
  <c r="AE75"/>
  <c r="AE71"/>
  <c r="AI78"/>
  <c r="AL79" s="1"/>
  <c r="AI79" s="1"/>
  <c r="BQ60" s="1"/>
  <c r="AI82"/>
  <c r="Y95" i="20"/>
  <c r="X89"/>
  <c r="AA90" s="1"/>
  <c r="X90" s="1"/>
  <c r="BN80" s="1"/>
  <c r="X93"/>
  <c r="T86"/>
  <c r="W69"/>
  <c r="Z100"/>
  <c r="Z96"/>
  <c r="V87"/>
  <c r="U85"/>
  <c r="U88" s="1"/>
  <c r="S86"/>
  <c r="V69"/>
  <c r="W70" s="1"/>
  <c r="Y70" s="1"/>
  <c r="Y67" s="1"/>
  <c r="BM82" s="1"/>
  <c r="Y94"/>
  <c r="X92"/>
  <c r="X95" s="1"/>
  <c r="AD101"/>
  <c r="AD103" s="1"/>
  <c r="AE104" s="1"/>
  <c r="AG104" s="1"/>
  <c r="BP76" s="1"/>
  <c r="AA99"/>
  <c r="AA102" s="1"/>
  <c r="AA72" i="16"/>
  <c r="Z69" s="1"/>
  <c r="Y47"/>
  <c r="V63"/>
  <c r="Z66"/>
  <c r="Z70"/>
  <c r="Y64"/>
  <c r="X62"/>
  <c r="X65" s="1"/>
  <c r="AD73"/>
  <c r="AE74" s="1"/>
  <c r="AG74" s="1"/>
  <c r="BP56" s="1"/>
  <c r="AD77"/>
  <c r="AE76"/>
  <c r="AE79" s="1"/>
  <c r="AF78"/>
  <c r="AF80" s="1"/>
  <c r="Y85" i="18"/>
  <c r="X83"/>
  <c r="X86" s="1"/>
  <c r="AA92"/>
  <c r="AA94" s="1"/>
  <c r="Z90"/>
  <c r="Z87"/>
  <c r="Z91"/>
  <c r="V80"/>
  <c r="V84"/>
  <c r="U78"/>
  <c r="T76"/>
  <c r="T79" s="1"/>
  <c r="W41" i="16"/>
  <c r="W46" s="1"/>
  <c r="X44"/>
  <c r="AB51" i="13" l="1"/>
  <c r="Y68"/>
  <c r="AI81"/>
  <c r="AI84" s="1"/>
  <c r="AJ83"/>
  <c r="AJ85" s="1"/>
  <c r="AG82"/>
  <c r="AG78"/>
  <c r="AD75"/>
  <c r="AD71"/>
  <c r="AE72" s="1"/>
  <c r="AG72" s="1"/>
  <c r="BP62" s="1"/>
  <c r="Y45"/>
  <c r="Y50" s="1"/>
  <c r="AA48"/>
  <c r="AE74"/>
  <c r="AE77" s="1"/>
  <c r="AF76"/>
  <c r="AA69"/>
  <c r="Z67"/>
  <c r="Z70" s="1"/>
  <c r="Y96" i="20"/>
  <c r="Y100"/>
  <c r="V93"/>
  <c r="V89"/>
  <c r="AA101"/>
  <c r="AA103" s="1"/>
  <c r="Z99"/>
  <c r="Z102" s="1"/>
  <c r="X94"/>
  <c r="V92"/>
  <c r="U87"/>
  <c r="T85"/>
  <c r="T88" s="1"/>
  <c r="AA71" i="16"/>
  <c r="AA77" s="1"/>
  <c r="Z72"/>
  <c r="Z71" s="1"/>
  <c r="AD76"/>
  <c r="AD79" s="1"/>
  <c r="AE78"/>
  <c r="AE80" s="1"/>
  <c r="Y66"/>
  <c r="Y70"/>
  <c r="X47"/>
  <c r="U63"/>
  <c r="V62"/>
  <c r="V65" s="1"/>
  <c r="X64"/>
  <c r="AA73"/>
  <c r="U84" i="18"/>
  <c r="U80"/>
  <c r="Y91"/>
  <c r="Y87"/>
  <c r="T78"/>
  <c r="S76"/>
  <c r="S79" s="1"/>
  <c r="S78" s="1"/>
  <c r="X85"/>
  <c r="V83"/>
  <c r="V86" s="1"/>
  <c r="Z93"/>
  <c r="W44" i="16"/>
  <c r="V41"/>
  <c r="V46" s="1"/>
  <c r="V44" s="1"/>
  <c r="AA75" i="13" l="1"/>
  <c r="AA71"/>
  <c r="AD74"/>
  <c r="AD77" s="1"/>
  <c r="AE76"/>
  <c r="Y48"/>
  <c r="X45"/>
  <c r="X50" s="1"/>
  <c r="AG81"/>
  <c r="AG84" s="1"/>
  <c r="AI83"/>
  <c r="AI85" s="1"/>
  <c r="AL86" s="1"/>
  <c r="AI86" s="1"/>
  <c r="BQ58" s="1"/>
  <c r="Z69"/>
  <c r="Y67"/>
  <c r="Y70" s="1"/>
  <c r="AF78"/>
  <c r="AF82"/>
  <c r="AA51"/>
  <c r="AD52" s="1"/>
  <c r="AA52" s="1"/>
  <c r="AA49" s="1"/>
  <c r="BN64" s="1"/>
  <c r="X68"/>
  <c r="V95" i="20"/>
  <c r="U89"/>
  <c r="U93"/>
  <c r="X100"/>
  <c r="X96"/>
  <c r="AA97" s="1"/>
  <c r="X97" s="1"/>
  <c r="BN78" s="1"/>
  <c r="T87"/>
  <c r="S85"/>
  <c r="S88" s="1"/>
  <c r="S87" s="1"/>
  <c r="V94"/>
  <c r="U92"/>
  <c r="U95" s="1"/>
  <c r="Z101"/>
  <c r="Z103" s="1"/>
  <c r="Y99"/>
  <c r="Y102" s="1"/>
  <c r="Y69" i="16"/>
  <c r="Y72" s="1"/>
  <c r="W47"/>
  <c r="T63"/>
  <c r="U62"/>
  <c r="U65" s="1"/>
  <c r="V64"/>
  <c r="Z73"/>
  <c r="Z77"/>
  <c r="AA76"/>
  <c r="AA79" s="1"/>
  <c r="AD78"/>
  <c r="AD80" s="1"/>
  <c r="AE81" s="1"/>
  <c r="AG81" s="1"/>
  <c r="BP54" s="1"/>
  <c r="V47"/>
  <c r="S63"/>
  <c r="X66"/>
  <c r="AA67" s="1"/>
  <c r="X67" s="1"/>
  <c r="BN58" s="1"/>
  <c r="X70"/>
  <c r="V85" i="18"/>
  <c r="U83"/>
  <c r="U86" s="1"/>
  <c r="S84"/>
  <c r="S80"/>
  <c r="Z92"/>
  <c r="Z94" s="1"/>
  <c r="Y90"/>
  <c r="Y93" s="1"/>
  <c r="X87"/>
  <c r="AA88" s="1"/>
  <c r="X88" s="1"/>
  <c r="BN69" s="1"/>
  <c r="X91"/>
  <c r="T80"/>
  <c r="T84"/>
  <c r="W48" i="16"/>
  <c r="Y48" s="1"/>
  <c r="Y45" s="1"/>
  <c r="BM60" s="1"/>
  <c r="Z71" i="13" l="1"/>
  <c r="Z75"/>
  <c r="AG83"/>
  <c r="AG85" s="1"/>
  <c r="AF81"/>
  <c r="AF84" s="1"/>
  <c r="V68"/>
  <c r="Y51"/>
  <c r="AA74"/>
  <c r="AA77" s="1"/>
  <c r="AD76"/>
  <c r="Y69"/>
  <c r="X67"/>
  <c r="X70" s="1"/>
  <c r="X48"/>
  <c r="W45"/>
  <c r="W50" s="1"/>
  <c r="AE82"/>
  <c r="AE78"/>
  <c r="Y101" i="20"/>
  <c r="Y103" s="1"/>
  <c r="X99"/>
  <c r="X102" s="1"/>
  <c r="U94"/>
  <c r="T92"/>
  <c r="V96"/>
  <c r="V100"/>
  <c r="T93"/>
  <c r="T89"/>
  <c r="S89"/>
  <c r="S93"/>
  <c r="Y71" i="16"/>
  <c r="Y77" s="1"/>
  <c r="X69"/>
  <c r="X72" s="1"/>
  <c r="Z76"/>
  <c r="Z79" s="1"/>
  <c r="AA78"/>
  <c r="AA80" s="1"/>
  <c r="T62"/>
  <c r="T65" s="1"/>
  <c r="U64"/>
  <c r="Y73"/>
  <c r="V66"/>
  <c r="V70"/>
  <c r="V91" i="18"/>
  <c r="V87"/>
  <c r="Y92"/>
  <c r="Y94" s="1"/>
  <c r="X90"/>
  <c r="X93" s="1"/>
  <c r="U85"/>
  <c r="T83"/>
  <c r="T86" s="1"/>
  <c r="T81"/>
  <c r="V81" s="1"/>
  <c r="BM71" s="1"/>
  <c r="X51" i="13" l="1"/>
  <c r="U68"/>
  <c r="Y71"/>
  <c r="Y75"/>
  <c r="AA76"/>
  <c r="Z74"/>
  <c r="Z77" s="1"/>
  <c r="W48"/>
  <c r="V45"/>
  <c r="V50" s="1"/>
  <c r="V48" s="1"/>
  <c r="X69"/>
  <c r="V67"/>
  <c r="V70" s="1"/>
  <c r="AD82"/>
  <c r="AD78"/>
  <c r="AE79" s="1"/>
  <c r="AG79" s="1"/>
  <c r="BP60" s="1"/>
  <c r="AF83"/>
  <c r="AF85" s="1"/>
  <c r="AE81"/>
  <c r="AE84" s="1"/>
  <c r="T95" i="20"/>
  <c r="S92" s="1"/>
  <c r="S95" s="1"/>
  <c r="S94" s="1"/>
  <c r="U100"/>
  <c r="U96"/>
  <c r="T90"/>
  <c r="V90" s="1"/>
  <c r="BM80" s="1"/>
  <c r="T94"/>
  <c r="X101"/>
  <c r="X103" s="1"/>
  <c r="AA104" s="1"/>
  <c r="X104" s="1"/>
  <c r="BN76" s="1"/>
  <c r="V99"/>
  <c r="V102" s="1"/>
  <c r="V69" i="16"/>
  <c r="V72" s="1"/>
  <c r="X71"/>
  <c r="T64"/>
  <c r="S62"/>
  <c r="S65" s="1"/>
  <c r="S64" s="1"/>
  <c r="Z78"/>
  <c r="Z80" s="1"/>
  <c r="Y76"/>
  <c r="Y79" s="1"/>
  <c r="U70"/>
  <c r="U66"/>
  <c r="U87" i="18"/>
  <c r="U91"/>
  <c r="T85"/>
  <c r="S83"/>
  <c r="S86" s="1"/>
  <c r="S85" s="1"/>
  <c r="X92"/>
  <c r="X94" s="1"/>
  <c r="AA95" s="1"/>
  <c r="X95" s="1"/>
  <c r="BN67" s="1"/>
  <c r="V90"/>
  <c r="V93" s="1"/>
  <c r="AE83" i="13" l="1"/>
  <c r="AE85" s="1"/>
  <c r="AD81"/>
  <c r="AD84" s="1"/>
  <c r="X75"/>
  <c r="X71"/>
  <c r="AA72" s="1"/>
  <c r="X72" s="1"/>
  <c r="BN62" s="1"/>
  <c r="W51"/>
  <c r="T68"/>
  <c r="AA82"/>
  <c r="AA78"/>
  <c r="V69"/>
  <c r="U67"/>
  <c r="U70" s="1"/>
  <c r="V51"/>
  <c r="W52" s="1"/>
  <c r="Y52" s="1"/>
  <c r="Y49" s="1"/>
  <c r="BM64" s="1"/>
  <c r="S68"/>
  <c r="Z76"/>
  <c r="Y74"/>
  <c r="Y77" s="1"/>
  <c r="V101" i="20"/>
  <c r="V103" s="1"/>
  <c r="U99"/>
  <c r="U102" s="1"/>
  <c r="S100"/>
  <c r="S96"/>
  <c r="T96"/>
  <c r="T100"/>
  <c r="T66" i="16"/>
  <c r="T70"/>
  <c r="V71"/>
  <c r="U69"/>
  <c r="U72" s="1"/>
  <c r="Y78"/>
  <c r="Y80" s="1"/>
  <c r="X76"/>
  <c r="S70"/>
  <c r="S66"/>
  <c r="X77"/>
  <c r="X73"/>
  <c r="AA74" s="1"/>
  <c r="X74" s="1"/>
  <c r="BN56" s="1"/>
  <c r="T91" i="18"/>
  <c r="T87"/>
  <c r="V92"/>
  <c r="V94" s="1"/>
  <c r="U90"/>
  <c r="U93" s="1"/>
  <c r="S87"/>
  <c r="T88" s="1"/>
  <c r="V88" s="1"/>
  <c r="BM69" s="1"/>
  <c r="S91"/>
  <c r="Z78" i="13" l="1"/>
  <c r="Z82"/>
  <c r="V75"/>
  <c r="V71"/>
  <c r="Y76"/>
  <c r="X74"/>
  <c r="X77" s="1"/>
  <c r="U69"/>
  <c r="T67"/>
  <c r="T70" s="1"/>
  <c r="AD83"/>
  <c r="AD85" s="1"/>
  <c r="AE86" s="1"/>
  <c r="AG86" s="1"/>
  <c r="BP58" s="1"/>
  <c r="AA81"/>
  <c r="AA84" s="1"/>
  <c r="T97" i="20"/>
  <c r="V97" s="1"/>
  <c r="BM78" s="1"/>
  <c r="U101"/>
  <c r="U103" s="1"/>
  <c r="T99"/>
  <c r="T102" s="1"/>
  <c r="T67" i="16"/>
  <c r="V67" s="1"/>
  <c r="BM58" s="1"/>
  <c r="X79"/>
  <c r="V76" s="1"/>
  <c r="V77"/>
  <c r="V73"/>
  <c r="U71"/>
  <c r="T69"/>
  <c r="T72" s="1"/>
  <c r="U92" i="18"/>
  <c r="U94" s="1"/>
  <c r="T90"/>
  <c r="T93" s="1"/>
  <c r="U75" i="13" l="1"/>
  <c r="U71"/>
  <c r="Y78"/>
  <c r="Y82"/>
  <c r="AA83"/>
  <c r="AA85" s="1"/>
  <c r="Z81"/>
  <c r="Z84" s="1"/>
  <c r="T69"/>
  <c r="S67"/>
  <c r="S70" s="1"/>
  <c r="S69" s="1"/>
  <c r="X76"/>
  <c r="V74"/>
  <c r="V77" s="1"/>
  <c r="T101" i="20"/>
  <c r="T103" s="1"/>
  <c r="S99"/>
  <c r="S102" s="1"/>
  <c r="S101" s="1"/>
  <c r="S103" s="1"/>
  <c r="X78" i="16"/>
  <c r="X80" s="1"/>
  <c r="AA81" s="1"/>
  <c r="X81" s="1"/>
  <c r="BN54" s="1"/>
  <c r="V79"/>
  <c r="U76" s="1"/>
  <c r="S69"/>
  <c r="S72" s="1"/>
  <c r="S71" s="1"/>
  <c r="T71"/>
  <c r="U73"/>
  <c r="U77"/>
  <c r="T92" i="18"/>
  <c r="T94" s="1"/>
  <c r="S90"/>
  <c r="S93" s="1"/>
  <c r="S92" s="1"/>
  <c r="S94" s="1"/>
  <c r="T95" l="1"/>
  <c r="V95" s="1"/>
  <c r="BM67" s="1"/>
  <c r="X82" i="13"/>
  <c r="X78"/>
  <c r="AA79" s="1"/>
  <c r="X79" s="1"/>
  <c r="BN60" s="1"/>
  <c r="T75"/>
  <c r="T71"/>
  <c r="U74"/>
  <c r="U77" s="1"/>
  <c r="V76"/>
  <c r="S71"/>
  <c r="S75"/>
  <c r="Y81"/>
  <c r="Y84" s="1"/>
  <c r="Z83"/>
  <c r="Z85" s="1"/>
  <c r="T104" i="20"/>
  <c r="V104" s="1"/>
  <c r="BM76" s="1"/>
  <c r="V78" i="16"/>
  <c r="V80" s="1"/>
  <c r="U79"/>
  <c r="U78" s="1"/>
  <c r="U80" s="1"/>
  <c r="S73"/>
  <c r="S77"/>
  <c r="T77"/>
  <c r="T73"/>
  <c r="V82" i="13" l="1"/>
  <c r="V78"/>
  <c r="Y83"/>
  <c r="Y85" s="1"/>
  <c r="X81"/>
  <c r="X84" s="1"/>
  <c r="U76"/>
  <c r="T74"/>
  <c r="T77" s="1"/>
  <c r="T72"/>
  <c r="V72" s="1"/>
  <c r="BM62" s="1"/>
  <c r="T76" i="16"/>
  <c r="T74"/>
  <c r="V74" s="1"/>
  <c r="BM56" s="1"/>
  <c r="T79"/>
  <c r="U82" i="13" l="1"/>
  <c r="U78"/>
  <c r="S74"/>
  <c r="S77" s="1"/>
  <c r="S76" s="1"/>
  <c r="T76"/>
  <c r="V81"/>
  <c r="V84" s="1"/>
  <c r="X83"/>
  <c r="X85" s="1"/>
  <c r="AA86" s="1"/>
  <c r="X86" s="1"/>
  <c r="BN58" s="1"/>
  <c r="T78" i="16"/>
  <c r="T80" s="1"/>
  <c r="S76"/>
  <c r="S79" s="1"/>
  <c r="S78" s="1"/>
  <c r="S80" s="1"/>
  <c r="V83" i="13" l="1"/>
  <c r="V85" s="1"/>
  <c r="U81"/>
  <c r="U84" s="1"/>
  <c r="S78"/>
  <c r="S82"/>
  <c r="T78"/>
  <c r="T82"/>
  <c r="T81" i="16"/>
  <c r="V81" s="1"/>
  <c r="BM54" s="1"/>
  <c r="T79" i="13" l="1"/>
  <c r="V79" s="1"/>
  <c r="BM60" s="1"/>
  <c r="T81"/>
  <c r="T84" s="1"/>
  <c r="U83"/>
  <c r="U85" s="1"/>
  <c r="S81" l="1"/>
  <c r="S84" s="1"/>
  <c r="S83" s="1"/>
  <c r="S85" s="1"/>
  <c r="T83"/>
  <c r="T85" s="1"/>
  <c r="T86" l="1"/>
  <c r="V86" s="1"/>
  <c r="BM58" s="1"/>
</calcChain>
</file>

<file path=xl/sharedStrings.xml><?xml version="1.0" encoding="utf-8"?>
<sst xmlns="http://schemas.openxmlformats.org/spreadsheetml/2006/main" count="1309" uniqueCount="127">
  <si>
    <t>A</t>
  </si>
  <si>
    <t>B</t>
  </si>
  <si>
    <t>C</t>
  </si>
  <si>
    <t>D</t>
  </si>
  <si>
    <t>E</t>
  </si>
  <si>
    <t>F</t>
  </si>
  <si>
    <t>AL</t>
  </si>
  <si>
    <t>AX</t>
  </si>
  <si>
    <t>EAX</t>
  </si>
  <si>
    <t>BL</t>
  </si>
  <si>
    <t>BX</t>
  </si>
  <si>
    <t>EBX</t>
  </si>
  <si>
    <t>SI</t>
  </si>
  <si>
    <t>ESI</t>
  </si>
  <si>
    <t>DS</t>
  </si>
  <si>
    <t>carry</t>
  </si>
  <si>
    <t>DIRECCIÓN</t>
  </si>
  <si>
    <t>DIRECCIÓN DE MEMORIA MÁS UNO:</t>
  </si>
  <si>
    <t>DATO:</t>
  </si>
  <si>
    <t>DIRECCIÓN:</t>
  </si>
  <si>
    <t>DIRECCIONAMIENTO MODO REAL REGISTRO</t>
  </si>
  <si>
    <t>DIRECCIONAMIENTO MODO VIRTUAL REGISTRO</t>
  </si>
  <si>
    <t>)</t>
  </si>
  <si>
    <t>DIRECCIONAMIENTO MODO REAL INMEDIATO</t>
  </si>
  <si>
    <t>DIRECCIONAMIENTO MODO VIRTUAL INMEDIATO</t>
  </si>
  <si>
    <t>DIRECCIONAMIENTO MODO REAL DIRECTO</t>
  </si>
  <si>
    <t>Acarreo</t>
  </si>
  <si>
    <t>MEMORIA:</t>
  </si>
  <si>
    <t>NÚMERO DIRECTO(</t>
  </si>
  <si>
    <t>DS*(</t>
  </si>
  <si>
    <t>DIRECCIÓN+1</t>
  </si>
  <si>
    <t>RESULTADO</t>
  </si>
  <si>
    <t>RPL=</t>
  </si>
  <si>
    <t>SELECTOR</t>
  </si>
  <si>
    <t>DIRECCIONAMIENTO MODO VIRTUAL DIRECTO</t>
  </si>
  <si>
    <t>TI=</t>
  </si>
  <si>
    <t>BASE (B31-B24)</t>
  </si>
  <si>
    <t>G</t>
  </si>
  <si>
    <t>LÍMITE (L19-L16)</t>
  </si>
  <si>
    <t>AV</t>
  </si>
  <si>
    <t>G=0: OCTETOS</t>
  </si>
  <si>
    <t>G=1: 4K OCTETOS</t>
  </si>
  <si>
    <t>BASE (B23-B16)</t>
  </si>
  <si>
    <t>DERECHOS DE ACCESO</t>
  </si>
  <si>
    <t>P</t>
  </si>
  <si>
    <t>DPL</t>
  </si>
  <si>
    <t>R/W</t>
  </si>
  <si>
    <t>ED/C</t>
  </si>
  <si>
    <t>S</t>
  </si>
  <si>
    <t>DPL=GRADO DE PRIVILEGIO DEL DESCRIPTOR</t>
  </si>
  <si>
    <t>P=1: EL SEGMENTO CONTIENE BASE Y LÍMITE, VÁLIDOS</t>
  </si>
  <si>
    <t>D=0: INSTRUCCIONES DE 16 BITS</t>
  </si>
  <si>
    <t>D=1: INSTRUCCIONES DE 32 BITS</t>
  </si>
  <si>
    <t>S=1:DESCRIPTOR DE CÓDIGO O DATOS</t>
  </si>
  <si>
    <t>S=0:DESCRIPTOR DEL SISTEMA</t>
  </si>
  <si>
    <t>ED=0: ES UN SEGMENTO DE DATOS</t>
  </si>
  <si>
    <t>ED=1: ES UN SEGMENTO DE PILA</t>
  </si>
  <si>
    <t>E=1:ES UN DESCRIPTOR DE CÓDIGO</t>
  </si>
  <si>
    <t>C=0: NO RESPETAR EL PRIVILEGIO</t>
  </si>
  <si>
    <t>C=1: RESPETAR EL GRADO DE PRIVILEGIO</t>
  </si>
  <si>
    <t>W=0: NO SE PUEDE ESCRIBIR</t>
  </si>
  <si>
    <t>W=1: SE PUEDEN ESCRIBIR LOS DATOS</t>
  </si>
  <si>
    <t>R=0; NO SE PUEDE LEER</t>
  </si>
  <si>
    <t>R=1: SE PUEDE LEER</t>
  </si>
  <si>
    <t>A=0: NO SE ACCESÓ EL SEGMENTO</t>
  </si>
  <si>
    <t xml:space="preserve"> </t>
  </si>
  <si>
    <t>P=0: LA BASE Y EL LÍMITE, NO VÁLIDOS</t>
  </si>
  <si>
    <t>AV=0: SEGMENTO NO DISPONIBLE</t>
  </si>
  <si>
    <t>AV=1: SEGMENTO DISPONIBLE</t>
  </si>
  <si>
    <t>A=1: SE ACCESO EL SEGMENTO</t>
  </si>
  <si>
    <t>PRIVILEGIO (11) DE RPL DPL</t>
  </si>
  <si>
    <t>BASE (B15-B0)</t>
  </si>
  <si>
    <t>LÍMITE (L15-L0)</t>
  </si>
  <si>
    <t>BASE(</t>
  </si>
  <si>
    <t>NUM(</t>
  </si>
  <si>
    <t>DIRECCIÓN DE MEMORIA MÁS DOS:</t>
  </si>
  <si>
    <t>DIRECCIÓN+2</t>
  </si>
  <si>
    <t>DIRECCIÓN+3</t>
  </si>
  <si>
    <t>DIRECCIÓN DE MEMORIA MÁS TRES:</t>
  </si>
  <si>
    <t>|</t>
  </si>
  <si>
    <t>(</t>
  </si>
  <si>
    <t>E=0: ES UN DESCRIPTOR DE DATOS</t>
  </si>
  <si>
    <t>AL,BL</t>
  </si>
  <si>
    <t>AX,BX</t>
  </si>
  <si>
    <t xml:space="preserve">MOV ( </t>
  </si>
  <si>
    <t xml:space="preserve">) </t>
  </si>
  <si>
    <t>EAX,EBX</t>
  </si>
  <si>
    <t>MOV (</t>
  </si>
  <si>
    <t>MOV(</t>
  </si>
  <si>
    <t>,</t>
  </si>
  <si>
    <t>AL,</t>
  </si>
  <si>
    <t>AX,</t>
  </si>
  <si>
    <t>EAX,</t>
  </si>
  <si>
    <t>16 O 32 BITS</t>
  </si>
  <si>
    <t>]</t>
  </si>
  <si>
    <t>[</t>
  </si>
  <si>
    <t>DIRECCIONAMIENTO MODO REAL INDIRECTO</t>
  </si>
  <si>
    <t>DIRECCIONAMIENTO MODO VIRTUAL INDIRECTO</t>
  </si>
  <si>
    <t>DIRECCIONAMIENTO MODO REAL BASE MÁS ÍNDICE</t>
  </si>
  <si>
    <t>_+</t>
  </si>
  <si>
    <t>RESULTADO PARCIAL</t>
  </si>
  <si>
    <t>DIRECCIONAMIENTO MODO VIRTUAL BASE MÁS ÍNDICE</t>
  </si>
  <si>
    <t>RESULTADO PARCIAL(</t>
  </si>
  <si>
    <t>RESULTADO PARCIAL 1</t>
  </si>
  <si>
    <t>RESULTADO PARCIAL 2</t>
  </si>
  <si>
    <t>DATO RELATIVO (</t>
  </si>
  <si>
    <t>DIRECCIONAMIENTO MODO REAL BASE RELATIVA MÁS ÍNDICE</t>
  </si>
  <si>
    <t>DIRECCIONAMIENTO MODO VIRTUAL BASE RELATIVA MÁS ÍNDICE</t>
  </si>
  <si>
    <t>RESULTADO PARCIAL 1 (</t>
  </si>
  <si>
    <t>RESULTADO PARCIAL 2 (</t>
  </si>
  <si>
    <t>DIRECCIONAMIENTO MODO REAL RELATIVA DE REGISTROS</t>
  </si>
  <si>
    <t>DIRECCIONAMIENTO MODO VIRTUAL RELATIVA DE REGISTROS</t>
  </si>
  <si>
    <t xml:space="preserve">RESULTADO PARCIAL </t>
  </si>
  <si>
    <t>RESULTADO PARCIAL (</t>
  </si>
  <si>
    <t>DIRECCIONAMIENTO MODO REAL ÍNDICE ESCALADO</t>
  </si>
  <si>
    <t>_*</t>
  </si>
  <si>
    <t>SI*2</t>
  </si>
  <si>
    <t>SI*4</t>
  </si>
  <si>
    <t>SI*8</t>
  </si>
  <si>
    <t>DIRECCIONAMIENTO MODO VIRTUAL ÍNDICE ESCALADO</t>
  </si>
  <si>
    <t>*2</t>
  </si>
  <si>
    <t>*4</t>
  </si>
  <si>
    <t>*8</t>
  </si>
  <si>
    <t>REGISTRO 1244837</t>
  </si>
  <si>
    <t>DR. JOSÉ DE JESÚS ZAMARRIPA TOPETE VERSIÓN 2.0</t>
  </si>
  <si>
    <t>NOTA: EL DIRECCIONAMIENTO DE PROGRAMAS DE 16 BITS UTILIZA A19-A0</t>
  </si>
  <si>
    <t>NOTA: EL DIRECCIONAMIENTO DE PROGRAMAS DE 32 BITS UTILIZA A31-A0</t>
  </si>
</sst>
</file>

<file path=xl/styles.xml><?xml version="1.0" encoding="utf-8"?>
<styleSheet xmlns="http://schemas.openxmlformats.org/spreadsheetml/2006/main">
  <fonts count="22">
    <font>
      <sz val="11"/>
      <color theme="1"/>
      <name val="Calibri"/>
      <family val="2"/>
      <scheme val="minor"/>
    </font>
    <font>
      <sz val="12"/>
      <color theme="1"/>
      <name val="Arial"/>
      <family val="2"/>
    </font>
    <font>
      <b/>
      <sz val="12"/>
      <color theme="1"/>
      <name val="Arial"/>
      <family val="2"/>
    </font>
    <font>
      <sz val="12"/>
      <color rgb="FFFF0000"/>
      <name val="Arial"/>
      <family val="2"/>
    </font>
    <font>
      <sz val="12"/>
      <color rgb="FF00B050"/>
      <name val="Arial"/>
      <family val="2"/>
    </font>
    <font>
      <sz val="12"/>
      <name val="Arial"/>
      <family val="2"/>
    </font>
    <font>
      <b/>
      <sz val="12"/>
      <color rgb="FF00B050"/>
      <name val="Arial"/>
      <family val="2"/>
    </font>
    <font>
      <sz val="11"/>
      <name val="Calibri"/>
      <family val="2"/>
      <scheme val="minor"/>
    </font>
    <font>
      <b/>
      <sz val="12"/>
      <name val="Arial"/>
      <family val="2"/>
    </font>
    <font>
      <b/>
      <sz val="11"/>
      <color theme="1"/>
      <name val="Calibri"/>
      <family val="2"/>
      <scheme val="minor"/>
    </font>
    <font>
      <b/>
      <sz val="12"/>
      <color rgb="FF0070C0"/>
      <name val="Arial"/>
      <family val="2"/>
    </font>
    <font>
      <b/>
      <sz val="12"/>
      <color rgb="FFFF0000"/>
      <name val="Arial"/>
      <family val="2"/>
    </font>
    <font>
      <sz val="11"/>
      <color theme="0"/>
      <name val="Calibri"/>
      <family val="2"/>
      <scheme val="minor"/>
    </font>
    <font>
      <b/>
      <i/>
      <sz val="12"/>
      <color theme="0"/>
      <name val="Arial"/>
      <family val="2"/>
    </font>
    <font>
      <b/>
      <sz val="12"/>
      <color theme="0"/>
      <name val="Arial"/>
      <family val="2"/>
    </font>
    <font>
      <sz val="12"/>
      <color theme="0"/>
      <name val="Arial"/>
      <family val="2"/>
    </font>
    <font>
      <sz val="11"/>
      <color rgb="FFFF0000"/>
      <name val="Calibri"/>
      <family val="2"/>
      <scheme val="minor"/>
    </font>
    <font>
      <sz val="12"/>
      <color theme="9" tint="0.39997558519241921"/>
      <name val="Arial"/>
      <family val="2"/>
    </font>
    <font>
      <sz val="12"/>
      <color theme="9" tint="-0.249977111117893"/>
      <name val="Arial"/>
      <family val="2"/>
    </font>
    <font>
      <sz val="12"/>
      <color rgb="FFFFFFCC"/>
      <name val="Arial"/>
      <family val="2"/>
    </font>
    <font>
      <sz val="11"/>
      <color rgb="FFFFFFCC"/>
      <name val="Calibri"/>
      <family val="2"/>
      <scheme val="minor"/>
    </font>
    <font>
      <b/>
      <sz val="11"/>
      <color theme="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206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CCFFFF"/>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F00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1" fillId="0" borderId="0" xfId="0" applyFont="1" applyBorder="1"/>
    <xf numFmtId="0" fontId="0" fillId="0" borderId="0" xfId="0" applyBorder="1"/>
    <xf numFmtId="0" fontId="1" fillId="2" borderId="0" xfId="0" applyFont="1" applyFill="1" applyBorder="1" applyProtection="1">
      <protection locked="0"/>
    </xf>
    <xf numFmtId="0" fontId="4" fillId="0" borderId="0" xfId="0" applyFont="1" applyAlignment="1">
      <alignment horizontal="center"/>
    </xf>
    <xf numFmtId="0" fontId="4" fillId="0" borderId="0" xfId="0" applyFont="1"/>
    <xf numFmtId="0" fontId="1" fillId="2" borderId="2" xfId="0" applyFont="1" applyFill="1" applyBorder="1" applyProtection="1">
      <protection locked="0"/>
    </xf>
    <xf numFmtId="0" fontId="5" fillId="0" borderId="0" xfId="0" applyFont="1"/>
    <xf numFmtId="0" fontId="6" fillId="0" borderId="0" xfId="0" applyFont="1"/>
    <xf numFmtId="0" fontId="10" fillId="0" borderId="0" xfId="0" applyFont="1"/>
    <xf numFmtId="0" fontId="1" fillId="2" borderId="4" xfId="0" applyFont="1" applyFill="1" applyBorder="1" applyProtection="1">
      <protection locked="0"/>
    </xf>
    <xf numFmtId="0" fontId="1" fillId="2" borderId="9" xfId="0" applyFont="1" applyFill="1" applyBorder="1" applyProtection="1">
      <protection locked="0"/>
    </xf>
    <xf numFmtId="0" fontId="0" fillId="3" borderId="0" xfId="0" applyFill="1"/>
    <xf numFmtId="0" fontId="11" fillId="0" borderId="0" xfId="0" applyFont="1"/>
    <xf numFmtId="0" fontId="0" fillId="0" borderId="0" xfId="0" applyFill="1"/>
    <xf numFmtId="0" fontId="0" fillId="4" borderId="0" xfId="0" applyFill="1"/>
    <xf numFmtId="0" fontId="8" fillId="4" borderId="0" xfId="0" applyFont="1" applyFill="1" applyAlignment="1">
      <alignment horizontal="right"/>
    </xf>
    <xf numFmtId="0" fontId="5" fillId="4" borderId="0" xfId="0" applyFont="1" applyFill="1"/>
    <xf numFmtId="0" fontId="0" fillId="5" borderId="0" xfId="0" applyFill="1"/>
    <xf numFmtId="0" fontId="8" fillId="5" borderId="0" xfId="0" applyFont="1" applyFill="1" applyAlignment="1">
      <alignment horizontal="right"/>
    </xf>
    <xf numFmtId="0" fontId="5" fillId="5" borderId="0" xfId="0" applyFont="1" applyFill="1"/>
    <xf numFmtId="0" fontId="8" fillId="6" borderId="0" xfId="0" applyFont="1" applyFill="1"/>
    <xf numFmtId="0" fontId="4" fillId="6" borderId="0" xfId="0" applyFont="1" applyFill="1"/>
    <xf numFmtId="0" fontId="5" fillId="6" borderId="0" xfId="0" applyFont="1" applyFill="1"/>
    <xf numFmtId="0" fontId="0" fillId="6" borderId="0" xfId="0" applyFill="1"/>
    <xf numFmtId="0" fontId="1" fillId="7" borderId="0" xfId="0" applyFont="1" applyFill="1"/>
    <xf numFmtId="0" fontId="2" fillId="7" borderId="0" xfId="0" applyFont="1" applyFill="1" applyBorder="1"/>
    <xf numFmtId="0" fontId="0" fillId="7" borderId="0" xfId="0" applyFill="1"/>
    <xf numFmtId="0" fontId="0" fillId="7" borderId="0" xfId="0" applyFill="1" applyBorder="1"/>
    <xf numFmtId="0" fontId="1" fillId="7" borderId="0" xfId="0" applyFont="1" applyFill="1" applyBorder="1"/>
    <xf numFmtId="0" fontId="2" fillId="7" borderId="0" xfId="0" applyFont="1" applyFill="1"/>
    <xf numFmtId="0" fontId="1" fillId="8" borderId="0" xfId="0" applyFont="1" applyFill="1"/>
    <xf numFmtId="0" fontId="0" fillId="8" borderId="0" xfId="0" applyFill="1"/>
    <xf numFmtId="0" fontId="2" fillId="9" borderId="0" xfId="0" applyFont="1" applyFill="1"/>
    <xf numFmtId="0" fontId="1" fillId="9" borderId="0" xfId="0" applyFont="1" applyFill="1"/>
    <xf numFmtId="0" fontId="0" fillId="9" borderId="0" xfId="0" applyFill="1"/>
    <xf numFmtId="0" fontId="2" fillId="10" borderId="0" xfId="0" applyFont="1" applyFill="1"/>
    <xf numFmtId="0" fontId="0" fillId="10" borderId="0" xfId="0" applyFill="1"/>
    <xf numFmtId="0" fontId="1" fillId="10" borderId="0" xfId="0" applyFont="1" applyFill="1"/>
    <xf numFmtId="0" fontId="9" fillId="10" borderId="0" xfId="0" applyFont="1" applyFill="1"/>
    <xf numFmtId="0" fontId="1" fillId="4" borderId="0" xfId="0" applyFont="1" applyFill="1" applyBorder="1"/>
    <xf numFmtId="0" fontId="7" fillId="4" borderId="0" xfId="0" applyFont="1" applyFill="1" applyBorder="1"/>
    <xf numFmtId="0" fontId="5" fillId="4" borderId="0" xfId="0" applyFont="1" applyFill="1" applyBorder="1"/>
    <xf numFmtId="0" fontId="2" fillId="4" borderId="0" xfId="0" applyFont="1" applyFill="1"/>
    <xf numFmtId="0" fontId="2" fillId="4" borderId="0" xfId="0" applyFont="1" applyFill="1" applyBorder="1"/>
    <xf numFmtId="0" fontId="0" fillId="4" borderId="0" xfId="0" applyFill="1" applyBorder="1"/>
    <xf numFmtId="0" fontId="1" fillId="4" borderId="0" xfId="0" applyFont="1" applyFill="1"/>
    <xf numFmtId="0" fontId="4" fillId="0" borderId="0" xfId="0" applyFont="1" applyFill="1" applyBorder="1" applyAlignment="1">
      <alignment horizontal="center"/>
    </xf>
    <xf numFmtId="0" fontId="4" fillId="0" borderId="0" xfId="0" applyFont="1" applyFill="1" applyBorder="1" applyAlignment="1">
      <alignment horizontal="right"/>
    </xf>
    <xf numFmtId="0" fontId="4" fillId="0" borderId="0" xfId="0" applyFont="1" applyAlignment="1">
      <alignment horizontal="right"/>
    </xf>
    <xf numFmtId="0" fontId="4" fillId="0" borderId="0" xfId="0" applyFont="1" applyBorder="1" applyAlignment="1">
      <alignment horizontal="center"/>
    </xf>
    <xf numFmtId="0" fontId="11" fillId="0" borderId="0" xfId="0" applyFont="1" applyBorder="1"/>
    <xf numFmtId="0" fontId="1" fillId="9" borderId="0" xfId="0" applyFont="1" applyFill="1" applyBorder="1"/>
    <xf numFmtId="0" fontId="2" fillId="9" borderId="0" xfId="0" applyFont="1" applyFill="1" applyAlignment="1">
      <alignment horizontal="right"/>
    </xf>
    <xf numFmtId="0" fontId="4" fillId="0" borderId="0" xfId="0" applyFont="1" applyFill="1"/>
    <xf numFmtId="0" fontId="13" fillId="11" borderId="0" xfId="0" applyFont="1" applyFill="1"/>
    <xf numFmtId="0" fontId="12" fillId="11" borderId="0" xfId="0" applyFont="1" applyFill="1"/>
    <xf numFmtId="0" fontId="14" fillId="11" borderId="0" xfId="0" applyFont="1" applyFill="1"/>
    <xf numFmtId="0" fontId="12" fillId="11" borderId="0" xfId="0" applyFont="1" applyFill="1" applyBorder="1"/>
    <xf numFmtId="0" fontId="15" fillId="11" borderId="0" xfId="0" applyFont="1" applyFill="1" applyBorder="1"/>
    <xf numFmtId="0" fontId="15" fillId="0" borderId="0" xfId="0" applyFont="1" applyAlignment="1">
      <alignment horizontal="center"/>
    </xf>
    <xf numFmtId="0" fontId="15" fillId="0" borderId="0" xfId="0" applyFont="1" applyAlignment="1">
      <alignment horizontal="right"/>
    </xf>
    <xf numFmtId="0" fontId="15" fillId="0" borderId="0" xfId="0" applyFont="1"/>
    <xf numFmtId="0" fontId="12" fillId="0" borderId="0" xfId="0" applyFont="1"/>
    <xf numFmtId="0" fontId="14" fillId="0" borderId="0" xfId="0" applyFont="1"/>
    <xf numFmtId="0" fontId="15" fillId="0" borderId="0" xfId="0" applyFont="1" applyFill="1" applyBorder="1" applyAlignment="1">
      <alignment horizontal="right"/>
    </xf>
    <xf numFmtId="0" fontId="15" fillId="0" borderId="0" xfId="0" applyFont="1" applyFill="1" applyBorder="1" applyAlignment="1">
      <alignment horizontal="center"/>
    </xf>
    <xf numFmtId="0" fontId="12" fillId="0" borderId="0" xfId="0" applyFont="1" applyAlignment="1">
      <alignment horizontal="right"/>
    </xf>
    <xf numFmtId="0" fontId="15" fillId="0" borderId="0" xfId="0" applyFont="1" applyFill="1"/>
    <xf numFmtId="0" fontId="12" fillId="0" borderId="0" xfId="0" applyFont="1" applyFill="1"/>
    <xf numFmtId="0" fontId="14" fillId="0" borderId="0" xfId="0" applyFont="1" applyBorder="1"/>
    <xf numFmtId="0" fontId="0" fillId="12" borderId="0" xfId="0" applyFill="1"/>
    <xf numFmtId="0" fontId="2" fillId="12" borderId="0" xfId="0" applyFont="1" applyFill="1"/>
    <xf numFmtId="0" fontId="8" fillId="12" borderId="0" xfId="0" applyFont="1" applyFill="1"/>
    <xf numFmtId="0" fontId="1" fillId="12" borderId="0" xfId="0" applyFont="1" applyFill="1"/>
    <xf numFmtId="0" fontId="0" fillId="12" borderId="1" xfId="0" applyFill="1" applyBorder="1"/>
    <xf numFmtId="0" fontId="0" fillId="12" borderId="2" xfId="0" applyFill="1" applyBorder="1"/>
    <xf numFmtId="0" fontId="1" fillId="12" borderId="2" xfId="0" applyFont="1" applyFill="1" applyBorder="1"/>
    <xf numFmtId="0" fontId="2" fillId="12" borderId="2" xfId="0" applyFont="1" applyFill="1" applyBorder="1"/>
    <xf numFmtId="0" fontId="1" fillId="12" borderId="3" xfId="0" applyFont="1" applyFill="1" applyBorder="1"/>
    <xf numFmtId="0" fontId="2" fillId="12" borderId="1" xfId="0" applyFont="1" applyFill="1" applyBorder="1"/>
    <xf numFmtId="0" fontId="0" fillId="12" borderId="3" xfId="0" applyFill="1" applyBorder="1"/>
    <xf numFmtId="0" fontId="2" fillId="12" borderId="3" xfId="0" applyFont="1" applyFill="1" applyBorder="1"/>
    <xf numFmtId="0" fontId="1" fillId="12" borderId="1" xfId="0" applyFont="1" applyFill="1" applyBorder="1"/>
    <xf numFmtId="0" fontId="0" fillId="12" borderId="6" xfId="0" applyFill="1" applyBorder="1"/>
    <xf numFmtId="0" fontId="0" fillId="12" borderId="7" xfId="0" applyFill="1" applyBorder="1"/>
    <xf numFmtId="0" fontId="0" fillId="12" borderId="0" xfId="0" applyFill="1" applyBorder="1"/>
    <xf numFmtId="0" fontId="1" fillId="12" borderId="7" xfId="0" applyFont="1" applyFill="1" applyBorder="1"/>
    <xf numFmtId="0" fontId="0" fillId="12" borderId="8" xfId="0" applyFill="1" applyBorder="1"/>
    <xf numFmtId="0" fontId="1" fillId="12" borderId="6" xfId="0" applyFont="1" applyFill="1" applyBorder="1"/>
    <xf numFmtId="0" fontId="1" fillId="12" borderId="8" xfId="0" applyFont="1" applyFill="1" applyBorder="1"/>
    <xf numFmtId="0" fontId="2" fillId="12" borderId="4" xfId="0" applyFont="1" applyFill="1" applyBorder="1"/>
    <xf numFmtId="0" fontId="9" fillId="12" borderId="0" xfId="0" applyFont="1" applyFill="1" applyBorder="1"/>
    <xf numFmtId="0" fontId="2" fillId="12" borderId="0" xfId="0" applyFont="1" applyFill="1" applyBorder="1"/>
    <xf numFmtId="0" fontId="2" fillId="12" borderId="9" xfId="0" applyFont="1" applyFill="1" applyBorder="1"/>
    <xf numFmtId="0" fontId="0" fillId="12" borderId="4" xfId="0" applyFill="1" applyBorder="1"/>
    <xf numFmtId="0" fontId="0" fillId="12" borderId="5" xfId="0" applyFill="1" applyBorder="1"/>
    <xf numFmtId="0" fontId="1" fillId="12" borderId="10" xfId="0" applyFont="1" applyFill="1" applyBorder="1"/>
    <xf numFmtId="0" fontId="1" fillId="12" borderId="0" xfId="0" applyFont="1" applyFill="1" applyBorder="1"/>
    <xf numFmtId="0" fontId="1" fillId="12" borderId="5" xfId="0" applyFont="1" applyFill="1" applyBorder="1"/>
    <xf numFmtId="0" fontId="1" fillId="12" borderId="4" xfId="0" applyFont="1" applyFill="1" applyBorder="1"/>
    <xf numFmtId="0" fontId="2" fillId="13" borderId="0" xfId="0" applyFont="1" applyFill="1"/>
    <xf numFmtId="0" fontId="0" fillId="13" borderId="0" xfId="0" applyFill="1"/>
    <xf numFmtId="0" fontId="2" fillId="13" borderId="1" xfId="0" applyFont="1" applyFill="1" applyBorder="1"/>
    <xf numFmtId="0" fontId="0" fillId="13" borderId="2" xfId="0" applyFill="1" applyBorder="1"/>
    <xf numFmtId="0" fontId="0" fillId="13" borderId="3" xfId="0" applyFill="1" applyBorder="1"/>
    <xf numFmtId="0" fontId="2" fillId="13" borderId="4" xfId="0" applyFont="1" applyFill="1" applyBorder="1"/>
    <xf numFmtId="0" fontId="0" fillId="13" borderId="0" xfId="0" applyFill="1" applyBorder="1"/>
    <xf numFmtId="0" fontId="0" fillId="13" borderId="5" xfId="0" applyFill="1" applyBorder="1"/>
    <xf numFmtId="0" fontId="2" fillId="13" borderId="6" xfId="0" applyFont="1" applyFill="1" applyBorder="1"/>
    <xf numFmtId="0" fontId="0" fillId="13" borderId="7" xfId="0" applyFill="1" applyBorder="1"/>
    <xf numFmtId="0" fontId="0" fillId="13" borderId="8" xfId="0" applyFill="1" applyBorder="1"/>
    <xf numFmtId="0" fontId="2" fillId="13" borderId="0" xfId="0" applyFont="1" applyFill="1" applyBorder="1"/>
    <xf numFmtId="0" fontId="4" fillId="14" borderId="1" xfId="0" applyFont="1" applyFill="1" applyBorder="1" applyAlignment="1">
      <alignment horizontal="center"/>
    </xf>
    <xf numFmtId="0" fontId="1" fillId="14" borderId="2" xfId="0" applyFont="1" applyFill="1" applyBorder="1"/>
    <xf numFmtId="0" fontId="2" fillId="14" borderId="2" xfId="0" applyFont="1" applyFill="1" applyBorder="1"/>
    <xf numFmtId="0" fontId="0" fillId="14" borderId="2" xfId="0" applyFill="1" applyBorder="1"/>
    <xf numFmtId="0" fontId="1" fillId="14" borderId="3" xfId="0" applyFont="1" applyFill="1" applyBorder="1"/>
    <xf numFmtId="0" fontId="4" fillId="14" borderId="4" xfId="0" applyFont="1" applyFill="1" applyBorder="1" applyAlignment="1">
      <alignment horizontal="center"/>
    </xf>
    <xf numFmtId="0" fontId="1" fillId="14" borderId="0" xfId="0" applyFont="1" applyFill="1" applyBorder="1"/>
    <xf numFmtId="0" fontId="1" fillId="14" borderId="1" xfId="0" applyFont="1" applyFill="1" applyBorder="1"/>
    <xf numFmtId="0" fontId="1" fillId="14" borderId="4" xfId="0" applyFont="1" applyFill="1" applyBorder="1"/>
    <xf numFmtId="0" fontId="0" fillId="14" borderId="0" xfId="0" applyFill="1" applyBorder="1"/>
    <xf numFmtId="0" fontId="4" fillId="14" borderId="6" xfId="0" applyFont="1" applyFill="1" applyBorder="1" applyAlignment="1">
      <alignment horizontal="center"/>
    </xf>
    <xf numFmtId="0" fontId="1" fillId="14" borderId="7" xfId="0" applyFont="1" applyFill="1" applyBorder="1"/>
    <xf numFmtId="0" fontId="0" fillId="14" borderId="7" xfId="0" applyFill="1" applyBorder="1"/>
    <xf numFmtId="0" fontId="1" fillId="14" borderId="6" xfId="0" applyFont="1" applyFill="1" applyBorder="1"/>
    <xf numFmtId="0" fontId="0" fillId="14" borderId="0" xfId="0" applyFill="1"/>
    <xf numFmtId="0" fontId="1" fillId="14" borderId="5" xfId="0" applyFont="1" applyFill="1" applyBorder="1"/>
    <xf numFmtId="0" fontId="1" fillId="14" borderId="8" xfId="0" applyFont="1" applyFill="1" applyBorder="1"/>
    <xf numFmtId="0" fontId="0" fillId="14" borderId="4" xfId="0" applyFill="1" applyBorder="1"/>
    <xf numFmtId="0" fontId="0" fillId="14" borderId="6" xfId="0" applyFill="1" applyBorder="1"/>
    <xf numFmtId="0" fontId="11" fillId="14" borderId="1" xfId="0" applyFont="1" applyFill="1" applyBorder="1"/>
    <xf numFmtId="0" fontId="11" fillId="14" borderId="4" xfId="0" applyFont="1" applyFill="1" applyBorder="1"/>
    <xf numFmtId="0" fontId="2" fillId="14" borderId="0" xfId="0" applyFont="1" applyFill="1" applyBorder="1"/>
    <xf numFmtId="0" fontId="9" fillId="14" borderId="0" xfId="0" applyFont="1" applyFill="1" applyBorder="1"/>
    <xf numFmtId="0" fontId="2" fillId="14" borderId="4" xfId="0" applyFont="1" applyFill="1" applyBorder="1"/>
    <xf numFmtId="0" fontId="11" fillId="14" borderId="6" xfId="0" applyFont="1" applyFill="1" applyBorder="1"/>
    <xf numFmtId="0" fontId="4" fillId="14" borderId="4" xfId="0" applyFont="1" applyFill="1" applyBorder="1" applyAlignment="1">
      <alignment horizontal="right"/>
    </xf>
    <xf numFmtId="0" fontId="0" fillId="15" borderId="0" xfId="0" applyFill="1"/>
    <xf numFmtId="0" fontId="2" fillId="15" borderId="0" xfId="0" applyFont="1" applyFill="1"/>
    <xf numFmtId="0" fontId="0" fillId="16" borderId="0" xfId="0" applyFill="1"/>
    <xf numFmtId="0" fontId="2" fillId="16" borderId="0" xfId="0" applyFont="1" applyFill="1"/>
    <xf numFmtId="0" fontId="2" fillId="5" borderId="0" xfId="0" applyFont="1" applyFill="1"/>
    <xf numFmtId="0" fontId="0" fillId="5" borderId="1" xfId="0" applyFill="1" applyBorder="1"/>
    <xf numFmtId="0" fontId="0" fillId="5" borderId="2" xfId="0" applyFill="1" applyBorder="1"/>
    <xf numFmtId="0" fontId="1" fillId="5" borderId="2" xfId="0" applyFont="1" applyFill="1" applyBorder="1"/>
    <xf numFmtId="0" fontId="0" fillId="5" borderId="3" xfId="0" applyFill="1" applyBorder="1"/>
    <xf numFmtId="0" fontId="1" fillId="5" borderId="6" xfId="0" applyFont="1" applyFill="1" applyBorder="1"/>
    <xf numFmtId="0" fontId="1" fillId="5" borderId="7" xfId="0" applyFont="1" applyFill="1" applyBorder="1"/>
    <xf numFmtId="0" fontId="0" fillId="5" borderId="8" xfId="0" applyFill="1" applyBorder="1"/>
    <xf numFmtId="0" fontId="1" fillId="5" borderId="1" xfId="0" applyFont="1" applyFill="1" applyBorder="1"/>
    <xf numFmtId="0" fontId="1" fillId="5" borderId="3" xfId="0" applyFont="1" applyFill="1" applyBorder="1"/>
    <xf numFmtId="0" fontId="1" fillId="5" borderId="8" xfId="0" applyFont="1" applyFill="1" applyBorder="1"/>
    <xf numFmtId="0" fontId="1" fillId="5" borderId="4" xfId="0" applyFont="1" applyFill="1" applyBorder="1"/>
    <xf numFmtId="0" fontId="0" fillId="5" borderId="0" xfId="0" applyFill="1" applyBorder="1"/>
    <xf numFmtId="0" fontId="1" fillId="5" borderId="0" xfId="0" applyFont="1" applyFill="1" applyBorder="1"/>
    <xf numFmtId="0" fontId="1" fillId="5" borderId="5" xfId="0" applyFont="1" applyFill="1" applyBorder="1"/>
    <xf numFmtId="0" fontId="0" fillId="5" borderId="6" xfId="0" applyFill="1" applyBorder="1"/>
    <xf numFmtId="0" fontId="1" fillId="5" borderId="0" xfId="0" applyFont="1" applyFill="1"/>
    <xf numFmtId="0" fontId="1" fillId="16" borderId="0" xfId="0" applyFont="1" applyFill="1"/>
    <xf numFmtId="0" fontId="2" fillId="16" borderId="0" xfId="0" applyFont="1" applyFill="1" applyAlignment="1">
      <alignment horizontal="right"/>
    </xf>
    <xf numFmtId="0" fontId="17" fillId="16" borderId="0" xfId="0" applyFont="1" applyFill="1"/>
    <xf numFmtId="0" fontId="18" fillId="15" borderId="0" xfId="0" applyFont="1" applyFill="1"/>
    <xf numFmtId="0" fontId="0" fillId="17" borderId="0" xfId="0" applyFill="1"/>
    <xf numFmtId="0" fontId="8" fillId="17" borderId="0" xfId="0" applyFont="1" applyFill="1" applyBorder="1"/>
    <xf numFmtId="0" fontId="7" fillId="17" borderId="0" xfId="0" applyFont="1" applyFill="1"/>
    <xf numFmtId="0" fontId="8" fillId="17" borderId="0" xfId="0" applyFont="1" applyFill="1"/>
    <xf numFmtId="0" fontId="5" fillId="17" borderId="0" xfId="0" applyFont="1" applyFill="1"/>
    <xf numFmtId="0" fontId="2" fillId="17" borderId="0" xfId="0" applyFont="1" applyFill="1" applyBorder="1"/>
    <xf numFmtId="0" fontId="2" fillId="17" borderId="0" xfId="0" applyFont="1" applyFill="1"/>
    <xf numFmtId="0" fontId="1" fillId="17" borderId="0" xfId="0" applyFont="1" applyFill="1"/>
    <xf numFmtId="0" fontId="11" fillId="8" borderId="0" xfId="0" applyFont="1" applyFill="1"/>
    <xf numFmtId="0" fontId="2" fillId="9" borderId="0" xfId="0" applyFont="1" applyFill="1" applyAlignment="1">
      <alignment horizontal="center"/>
    </xf>
    <xf numFmtId="0" fontId="11" fillId="9" borderId="0" xfId="0" applyFont="1" applyFill="1" applyBorder="1"/>
    <xf numFmtId="0" fontId="1" fillId="10" borderId="0" xfId="0" applyFont="1" applyFill="1" applyBorder="1"/>
    <xf numFmtId="0" fontId="11" fillId="10" borderId="0" xfId="0" applyFont="1" applyFill="1" applyBorder="1"/>
    <xf numFmtId="0" fontId="1" fillId="10" borderId="0" xfId="0" applyFont="1" applyFill="1" applyAlignment="1">
      <alignment horizontal="center"/>
    </xf>
    <xf numFmtId="0" fontId="5" fillId="10" borderId="0" xfId="0" applyFont="1" applyFill="1"/>
    <xf numFmtId="0" fontId="2" fillId="10" borderId="0" xfId="0" applyFont="1" applyFill="1" applyAlignment="1">
      <alignment horizontal="right"/>
    </xf>
    <xf numFmtId="0" fontId="3" fillId="10" borderId="0" xfId="0" applyFont="1" applyFill="1"/>
    <xf numFmtId="0" fontId="2" fillId="10" borderId="0" xfId="0" applyFont="1" applyFill="1" applyBorder="1"/>
    <xf numFmtId="0" fontId="4" fillId="10" borderId="0" xfId="0" applyFont="1" applyFill="1" applyAlignment="1">
      <alignment horizontal="center"/>
    </xf>
    <xf numFmtId="0" fontId="11" fillId="18" borderId="0" xfId="0" applyFont="1" applyFill="1"/>
    <xf numFmtId="0" fontId="0" fillId="18" borderId="0" xfId="0" applyFill="1"/>
    <xf numFmtId="0" fontId="1" fillId="18" borderId="0" xfId="0" applyFont="1" applyFill="1"/>
    <xf numFmtId="0" fontId="11" fillId="18" borderId="0" xfId="0" applyFont="1" applyFill="1" applyBorder="1"/>
    <xf numFmtId="0" fontId="16" fillId="0" borderId="0" xfId="0" applyFont="1"/>
    <xf numFmtId="0" fontId="19" fillId="18" borderId="0" xfId="0" applyFont="1" applyFill="1"/>
    <xf numFmtId="0" fontId="20" fillId="18" borderId="0" xfId="0" applyFont="1" applyFill="1"/>
    <xf numFmtId="0" fontId="4" fillId="0" borderId="0" xfId="0" applyFont="1" applyFill="1" applyAlignment="1">
      <alignment horizontal="center"/>
    </xf>
    <xf numFmtId="0" fontId="3" fillId="0" borderId="0" xfId="0" applyFont="1"/>
    <xf numFmtId="0" fontId="1" fillId="19" borderId="0" xfId="0" applyFont="1" applyFill="1"/>
    <xf numFmtId="0" fontId="2" fillId="19" borderId="0" xfId="0" applyFont="1" applyFill="1"/>
    <xf numFmtId="0" fontId="0" fillId="19" borderId="0" xfId="0" applyFill="1"/>
    <xf numFmtId="0" fontId="9" fillId="19" borderId="0" xfId="0" applyFont="1" applyFill="1"/>
    <xf numFmtId="0" fontId="11" fillId="19" borderId="0" xfId="0" applyFont="1" applyFill="1" applyBorder="1"/>
    <xf numFmtId="0" fontId="11" fillId="19" borderId="0" xfId="0" applyFont="1" applyFill="1"/>
    <xf numFmtId="0" fontId="4" fillId="19" borderId="0" xfId="0" applyFont="1" applyFill="1" applyAlignment="1">
      <alignment horizontal="center"/>
    </xf>
    <xf numFmtId="0" fontId="15" fillId="0" borderId="0" xfId="0" applyFont="1" applyBorder="1"/>
    <xf numFmtId="0" fontId="12" fillId="20" borderId="0" xfId="0" applyFont="1" applyFill="1"/>
    <xf numFmtId="0" fontId="0" fillId="20" borderId="0" xfId="0" applyFill="1"/>
    <xf numFmtId="0" fontId="21" fillId="20" borderId="0" xfId="0" applyFont="1" applyFill="1"/>
    <xf numFmtId="0" fontId="1" fillId="20" borderId="0" xfId="0" applyFont="1" applyFill="1"/>
  </cellXfs>
  <cellStyles count="1">
    <cellStyle name="Normal" xfId="0" builtinId="0"/>
  </cellStyles>
  <dxfs count="0"/>
  <tableStyles count="0" defaultTableStyle="TableStyleMedium9" defaultPivotStyle="PivotStyleLight16"/>
  <colors>
    <mruColors>
      <color rgb="FFFFFFCC"/>
      <color rgb="FFCC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Y24"/>
  <sheetViews>
    <sheetView showGridLines="0" tabSelected="1" workbookViewId="0">
      <pane ySplit="2" topLeftCell="A3" activePane="bottomLeft" state="frozen"/>
      <selection pane="bottomLeft"/>
    </sheetView>
  </sheetViews>
  <sheetFormatPr defaultRowHeight="15"/>
  <cols>
    <col min="1" max="1" width="3" style="65" bestFit="1" customWidth="1"/>
    <col min="2" max="2" width="7.42578125" customWidth="1"/>
    <col min="3" max="3" width="4.5703125" customWidth="1"/>
    <col min="4" max="5" width="2.85546875" bestFit="1" customWidth="1"/>
    <col min="6" max="8" width="3" bestFit="1" customWidth="1"/>
    <col min="9" max="9" width="2.85546875" bestFit="1" customWidth="1"/>
    <col min="10" max="10" width="3.28515625" customWidth="1"/>
    <col min="11" max="11" width="2.85546875" bestFit="1" customWidth="1"/>
    <col min="12" max="13" width="3" bestFit="1" customWidth="1"/>
    <col min="14" max="14" width="2.7109375" customWidth="1"/>
    <col min="15" max="16" width="2.85546875" bestFit="1" customWidth="1"/>
    <col min="17" max="18" width="3" bestFit="1" customWidth="1"/>
    <col min="19" max="19" width="2.85546875" bestFit="1" customWidth="1"/>
    <col min="20" max="20" width="2.5703125" customWidth="1"/>
    <col min="21" max="22" width="2.85546875" bestFit="1" customWidth="1"/>
    <col min="23" max="24" width="3" bestFit="1" customWidth="1"/>
    <col min="25" max="25" width="2.85546875" bestFit="1" customWidth="1"/>
  </cols>
  <sheetData>
    <row r="1" spans="1:25" s="58" customFormat="1" ht="15.75">
      <c r="A1" s="57" t="s">
        <v>124</v>
      </c>
      <c r="B1" s="57"/>
      <c r="C1" s="57"/>
      <c r="V1" s="59" t="s">
        <v>123</v>
      </c>
    </row>
    <row r="2" spans="1:25" s="58" customFormat="1" ht="15.75">
      <c r="A2" s="59" t="s">
        <v>20</v>
      </c>
      <c r="B2" s="59"/>
      <c r="C2" s="59"/>
    </row>
    <row r="3" spans="1:25" ht="15.75">
      <c r="A3" s="62">
        <v>0</v>
      </c>
      <c r="B3" s="6"/>
      <c r="C3" s="6"/>
      <c r="D3" s="122"/>
      <c r="E3" s="116"/>
      <c r="F3" s="116"/>
      <c r="G3" s="116"/>
      <c r="H3" s="116"/>
      <c r="I3" s="116"/>
      <c r="J3" s="116"/>
      <c r="K3" s="116"/>
      <c r="L3" s="116"/>
      <c r="M3" s="116"/>
      <c r="N3" s="117" t="s">
        <v>7</v>
      </c>
      <c r="O3" s="116"/>
      <c r="P3" s="116"/>
      <c r="Q3" s="116"/>
      <c r="R3" s="116"/>
      <c r="S3" s="116"/>
      <c r="T3" s="116"/>
      <c r="U3" s="116"/>
      <c r="V3" s="116"/>
      <c r="W3" s="116"/>
      <c r="X3" s="116"/>
      <c r="Y3" s="119"/>
    </row>
    <row r="4" spans="1:25" ht="15.75">
      <c r="A4" s="62">
        <v>1</v>
      </c>
      <c r="B4" s="6"/>
      <c r="C4" s="6"/>
      <c r="D4" s="123"/>
      <c r="E4" s="121"/>
      <c r="F4" s="121"/>
      <c r="G4" s="121"/>
      <c r="H4" s="121"/>
      <c r="I4" s="121"/>
      <c r="J4" s="121"/>
      <c r="K4" s="121"/>
      <c r="L4" s="121"/>
      <c r="M4" s="121"/>
      <c r="N4" s="121"/>
      <c r="O4" s="122"/>
      <c r="P4" s="116"/>
      <c r="Q4" s="116"/>
      <c r="R4" s="116"/>
      <c r="S4" s="116"/>
      <c r="T4" s="117" t="s">
        <v>6</v>
      </c>
      <c r="U4" s="116"/>
      <c r="V4" s="116"/>
      <c r="W4" s="116"/>
      <c r="X4" s="116"/>
      <c r="Y4" s="119"/>
    </row>
    <row r="5" spans="1:25" ht="15.75">
      <c r="A5" s="62">
        <v>2</v>
      </c>
      <c r="B5" s="6"/>
      <c r="C5" s="6"/>
      <c r="D5" s="123"/>
      <c r="E5" s="129"/>
      <c r="F5" s="121"/>
      <c r="G5" s="121"/>
      <c r="H5" s="5">
        <v>8</v>
      </c>
      <c r="I5" s="121"/>
      <c r="J5" s="5" t="s">
        <v>5</v>
      </c>
      <c r="K5" s="121"/>
      <c r="L5" s="121"/>
      <c r="M5" s="121"/>
      <c r="N5" s="121"/>
      <c r="O5" s="123"/>
      <c r="P5" s="129"/>
      <c r="Q5" s="121"/>
      <c r="R5" s="121"/>
      <c r="S5" s="5">
        <v>3</v>
      </c>
      <c r="T5" s="121"/>
      <c r="U5" s="5">
        <v>9</v>
      </c>
      <c r="V5" s="121"/>
      <c r="W5" s="121"/>
      <c r="X5" s="121"/>
      <c r="Y5" s="130"/>
    </row>
    <row r="6" spans="1:25" ht="15.75">
      <c r="A6" s="62">
        <v>3</v>
      </c>
      <c r="B6" s="6"/>
      <c r="C6" s="6"/>
      <c r="D6" s="128"/>
      <c r="E6" s="126">
        <f>IF(H5=0,0,IF(H5=1,0,IF(H5=2,0,IF(H5=3,0,IF(H5=4,0,IF(H5=5,0,IF(H5=6,0,IF(H5=7,0,IF(H5=8,1,IF(H5=9,1,IF(H5="A",1,IF(H5="B",1,IF(H5="C",1,IF(H5="D",1,IF(H5="E",1,IF(H5="F",1,0))))))))))))))))</f>
        <v>1</v>
      </c>
      <c r="F6" s="126">
        <f>IF(H5=0,0,IF(H5=1,0,IF(H5=2,0,IF(H5=3,0,IF(H5=4,1,IF(H5=5,1,IF(H5=6,1,IF(H5=7,1,IF(H5=8,0,IF(H5=9,0,IF(H5="A",0,IF(H5="B",0,IF(H5="C",1,IF(H5="D",1,IF(H5="E",1,IF(H5="F",1,0))))))))))))))))</f>
        <v>0</v>
      </c>
      <c r="G6" s="126">
        <f>IF(H5=0,0,IF(H5=1,0,IF(H5=2,1,IF(H5=3,1,IF(H5=4,0,IF(H5=5,0,IF(H5=6,1,IF(H5=7,1,IF(H5=8,0,IF(H5=9,0,IF(H5="A",1,IF(H5="B",1,IF(H5="C",0,IF(H5="D",0,IF(H5="E",1,IF(H5="F",1,0))))))))))))))))</f>
        <v>0</v>
      </c>
      <c r="H6" s="126">
        <f>IF(H5=0,0,IF(H5=1,1,IF(H5=2,0,IF(H5=3,1,IF(H5=4,0,IF(H5=5,1,IF(H5=6,0,IF(H5=7,1,IF(H5=8,0,IF(H5=9,1,IF(H5="A",0,IF(H5="B",1,IF(H5="C",0,IF(H5="D",1,IF(H5="E",0,IF(H5="F",1,1))))))))))))))))</f>
        <v>0</v>
      </c>
      <c r="I6" s="126"/>
      <c r="J6" s="126">
        <f>IF(J5=0,0,IF(J5=1,0,IF(J5=2,0,IF(J5=3,0,IF(J5=4,0,IF(J5=5,0,IF(J5=6,0,IF(J5=7,0,IF(J5=8,1,IF(J5=9,1,IF(J5="A",1,IF(J5="B",1,IF(J5="C",1,IF(J5="D",1,IF(J5="E",1,IF(J5="F",1,0))))))))))))))))</f>
        <v>1</v>
      </c>
      <c r="K6" s="126">
        <f>IF(J5=0,0,IF(J5=1,0,IF(J5=2,0,IF(J5=3,0,IF(J5=4,1,IF(J5=5,1,IF(J5=6,1,IF(J5=7,1,IF(J5=8,0,IF(J5=9,0,IF(J5="A",0,IF(J5="B",0,IF(J5="C",1,IF(J5="D",1,IF(J5="E",1,IF(J5="F",1,0))))))))))))))))</f>
        <v>1</v>
      </c>
      <c r="L6" s="126">
        <f>IF(J5=0,0,IF(J5=1,0,IF(J5=2,1,IF(J5=3,1,IF(J5=4,0,IF(J5=5,0,IF(J5=6,1,IF(J5=7,1,IF(J5=8,0,IF(J5=9,0,IF(J5="A",1,IF(J5="B",1,IF(J5="C",0,IF(J5="D",0,IF(J5="E",1,IF(J5="F",1,0))))))))))))))))</f>
        <v>1</v>
      </c>
      <c r="M6" s="126">
        <f>IF(J5=0,0,IF(J5=1,1,IF(J5=2,0,IF(J5=3,1,IF(J5=4,0,IF(J5=5,1,IF(J5=6,0,IF(J5=7,1,IF(J5=8,0,IF(J5=9,1,IF(J5="A",0,IF(J5="B",1,IF(J5="C",0,IF(J5="D",1,IF(J5="E",0,IF(J5="F",1,1))))))))))))))))</f>
        <v>1</v>
      </c>
      <c r="N6" s="126"/>
      <c r="O6" s="128"/>
      <c r="P6" s="126">
        <f>IF(S5=0,0,IF(S5=1,0,IF(S5=2,0,IF(S5=3,0,IF(S5=4,0,IF(S5=5,0,IF(S5=6,0,IF(S5=7,0,IF(S5=8,1,IF(S5=9,1,IF(S5="A",1,IF(S5="B",1,IF(S5="C",1,IF(S5="D",1,IF(S5="E",1,IF(S5="F",1,0))))))))))))))))</f>
        <v>0</v>
      </c>
      <c r="Q6" s="126">
        <f>IF(S5=0,0,IF(S5=1,0,IF(S5=2,0,IF(S5=3,0,IF(S5=4,1,IF(S5=5,1,IF(S5=6,1,IF(S5=7,1,IF(S5=8,0,IF(S5=9,0,IF(S5="A",0,IF(S5="B",0,IF(S5="C",1,IF(S5="D",1,IF(S5="E",1,IF(S5="F",1,0))))))))))))))))</f>
        <v>0</v>
      </c>
      <c r="R6" s="126">
        <f>IF(S5=0,0,IF(S5=1,0,IF(S5=2,1,IF(S5=3,1,IF(S5=4,0,IF(S5=5,0,IF(S5=6,1,IF(S5=7,1,IF(S5=8,0,IF(S5=9,0,IF(S5="A",1,IF(S5="B",1,IF(S5="C",0,IF(S5="D",0,IF(S5="E",1,IF(S5="F",1,0))))))))))))))))</f>
        <v>1</v>
      </c>
      <c r="S6" s="126">
        <f>IF(S5=0,0,IF(S5=1,1,IF(S5=2,0,IF(S5=3,1,IF(S5=4,0,IF(S5=5,1,IF(S5=6,0,IF(S5=7,1,IF(S5=8,0,IF(S5=9,1,IF(S5="A",0,IF(S5="B",1,IF(S5="C",0,IF(S5="D",1,IF(S5="E",0,IF(S5="F",1,1))))))))))))))))</f>
        <v>1</v>
      </c>
      <c r="T6" s="126"/>
      <c r="U6" s="126">
        <f>IF(U5=0,0,IF(U5=1,0,IF(U5=2,0,IF(U5=3,0,IF(U5=4,0,IF(U5=5,0,IF(U5=6,0,IF(U5=7,0,IF(U5=8,1,IF(U5=9,1,IF(U5="A",1,IF(U5="B",1,IF(U5="C",1,IF(U5="D",1,IF(U5="E",1,IF(U5="F",1,0))))))))))))))))</f>
        <v>1</v>
      </c>
      <c r="V6" s="126">
        <f>IF(U5=0,0,IF(U5=1,0,IF(U5=2,0,IF(U5=3,0,IF(U5=4,1,IF(U5=5,1,IF(U5=6,1,IF(U5=7,1,IF(U5=8,0,IF(U5=9,0,IF(U5="A",0,IF(U5="B",0,IF(U5="C",1,IF(U5="D",1,IF(U5="E",1,IF(U5="F",1,0))))))))))))))))</f>
        <v>0</v>
      </c>
      <c r="W6" s="126">
        <f>IF(U5=0,0,IF(U5=1,0,IF(U5=2,1,IF(U5=3,1,IF(U5=4,0,IF(U5=5,0,IF(U5=6,1,IF(U5=7,1,IF(U5=8,0,IF(U5=9,0,IF(U5="A",1,IF(U5="B",1,IF(U5="C",0,IF(U5="D",0,IF(U5="E",1,IF(U5="F",1,0))))))))))))))))</f>
        <v>0</v>
      </c>
      <c r="X6" s="126">
        <f>IF(U5=0,0,IF(U5=1,1,IF(U5=2,0,IF(U5=3,1,IF(U5=4,0,IF(U5=5,1,IF(U5=6,0,IF(U5=7,1,IF(U5=8,0,IF(U5=9,1,IF(U5="A",0,IF(U5="B",1,IF(U5="C",0,IF(U5="D",1,IF(U5="E",0,IF(U5="F",1,1))))))))))))))))</f>
        <v>1</v>
      </c>
      <c r="Y6" s="131"/>
    </row>
    <row r="7" spans="1:25" ht="15.75">
      <c r="A7" s="62">
        <v>4</v>
      </c>
      <c r="B7" s="6"/>
      <c r="C7" s="6"/>
      <c r="D7" s="56"/>
      <c r="E7" s="56"/>
      <c r="F7" s="56"/>
      <c r="G7" s="56"/>
      <c r="H7" s="56"/>
      <c r="I7" s="56"/>
      <c r="J7" s="56"/>
      <c r="K7" s="56"/>
      <c r="L7" s="56"/>
      <c r="M7" s="56"/>
      <c r="N7" s="56"/>
      <c r="O7" s="56"/>
      <c r="P7" s="56"/>
      <c r="Q7" s="56"/>
      <c r="R7" s="56"/>
      <c r="S7" s="56"/>
      <c r="T7" s="56"/>
      <c r="U7" s="56"/>
      <c r="V7" s="56"/>
      <c r="W7" s="56"/>
      <c r="X7" s="56"/>
      <c r="Y7" s="56"/>
    </row>
    <row r="8" spans="1:25" ht="15.75">
      <c r="A8" s="62">
        <v>5</v>
      </c>
      <c r="B8" s="6"/>
      <c r="C8" s="6"/>
      <c r="D8" s="122"/>
      <c r="E8" s="116"/>
      <c r="F8" s="116"/>
      <c r="G8" s="116"/>
      <c r="H8" s="116"/>
      <c r="I8" s="116"/>
      <c r="J8" s="116"/>
      <c r="K8" s="116"/>
      <c r="L8" s="116"/>
      <c r="M8" s="116"/>
      <c r="N8" s="117" t="s">
        <v>10</v>
      </c>
      <c r="O8" s="116"/>
      <c r="P8" s="116"/>
      <c r="Q8" s="116"/>
      <c r="R8" s="116"/>
      <c r="S8" s="116"/>
      <c r="T8" s="116"/>
      <c r="U8" s="116"/>
      <c r="V8" s="116"/>
      <c r="W8" s="116"/>
      <c r="X8" s="116"/>
      <c r="Y8" s="119"/>
    </row>
    <row r="9" spans="1:25" ht="15.75">
      <c r="A9" s="62">
        <v>6</v>
      </c>
      <c r="B9" s="6"/>
      <c r="C9" s="6"/>
      <c r="D9" s="123"/>
      <c r="E9" s="121"/>
      <c r="F9" s="121"/>
      <c r="G9" s="121"/>
      <c r="H9" s="121"/>
      <c r="I9" s="121"/>
      <c r="J9" s="121"/>
      <c r="K9" s="121"/>
      <c r="L9" s="121"/>
      <c r="M9" s="121"/>
      <c r="N9" s="121"/>
      <c r="O9" s="122"/>
      <c r="P9" s="116"/>
      <c r="Q9" s="116"/>
      <c r="R9" s="116"/>
      <c r="S9" s="116"/>
      <c r="T9" s="117" t="s">
        <v>9</v>
      </c>
      <c r="U9" s="116"/>
      <c r="V9" s="116"/>
      <c r="W9" s="116"/>
      <c r="X9" s="116"/>
      <c r="Y9" s="119"/>
    </row>
    <row r="10" spans="1:25" ht="15.75">
      <c r="A10" s="62">
        <v>7</v>
      </c>
      <c r="B10" s="6"/>
      <c r="C10" s="6"/>
      <c r="D10" s="123"/>
      <c r="E10" s="129"/>
      <c r="F10" s="121"/>
      <c r="G10" s="121"/>
      <c r="H10" s="5" t="s">
        <v>1</v>
      </c>
      <c r="I10" s="121"/>
      <c r="J10" s="5" t="s">
        <v>2</v>
      </c>
      <c r="K10" s="121"/>
      <c r="L10" s="121"/>
      <c r="M10" s="121"/>
      <c r="N10" s="121"/>
      <c r="O10" s="123"/>
      <c r="P10" s="129"/>
      <c r="Q10" s="121"/>
      <c r="R10" s="121"/>
      <c r="S10" s="5">
        <v>2</v>
      </c>
      <c r="T10" s="121"/>
      <c r="U10" s="5" t="s">
        <v>1</v>
      </c>
      <c r="V10" s="121"/>
      <c r="W10" s="121"/>
      <c r="X10" s="121"/>
      <c r="Y10" s="130"/>
    </row>
    <row r="11" spans="1:25" ht="15.75">
      <c r="A11" s="62">
        <v>8</v>
      </c>
      <c r="B11" s="6"/>
      <c r="C11" s="6"/>
      <c r="D11" s="128"/>
      <c r="E11" s="126">
        <f>IF(H10=0,0,IF(H10=1,0,IF(H10=2,0,IF(H10=3,0,IF(H10=4,0,IF(H10=5,0,IF(H10=6,0,IF(H10=7,0,IF(H10=8,1,IF(H10=9,1,IF(H10="A",1,IF(H10="B",1,IF(H10="C",1,IF(H10="D",1,IF(H10="E",1,IF(H10="F",1,0))))))))))))))))</f>
        <v>1</v>
      </c>
      <c r="F11" s="126">
        <f>IF(H10=0,0,IF(H10=1,0,IF(H10=2,0,IF(H10=3,0,IF(H10=4,1,IF(H10=5,1,IF(H10=6,1,IF(H10=7,1,IF(H10=8,0,IF(H10=9,0,IF(H10="A",0,IF(H10="B",0,IF(H10="C",1,IF(H10="D",1,IF(H10="E",1,IF(H10="F",1,0))))))))))))))))</f>
        <v>0</v>
      </c>
      <c r="G11" s="126">
        <f>IF(H10=0,0,IF(H10=1,0,IF(H10=2,1,IF(H10=3,1,IF(H10=4,0,IF(H10=5,0,IF(H10=6,1,IF(H10=7,1,IF(H10=8,0,IF(H10=9,0,IF(H10="A",1,IF(H10="B",1,IF(H10="C",0,IF(H10="D",0,IF(H10="E",1,IF(H10="F",1,0))))))))))))))))</f>
        <v>1</v>
      </c>
      <c r="H11" s="126">
        <f>IF(H10=0,0,IF(H10=1,1,IF(H10=2,0,IF(H10=3,1,IF(H10=4,0,IF(H10=5,1,IF(H10=6,0,IF(H10=7,1,IF(H10=8,0,IF(H10=9,1,IF(H10="A",0,IF(H10="B",1,IF(H10="C",0,IF(H10="D",1,IF(H10="E",0,IF(H10="F",1,1))))))))))))))))</f>
        <v>1</v>
      </c>
      <c r="I11" s="126"/>
      <c r="J11" s="126">
        <f>IF(J10=0,0,IF(J10=1,0,IF(J10=2,0,IF(J10=3,0,IF(J10=4,0,IF(J10=5,0,IF(J10=6,0,IF(J10=7,0,IF(J10=8,1,IF(J10=9,1,IF(J10="A",1,IF(J10="B",1,IF(J10="C",1,IF(J10="D",1,IF(J10="E",1,IF(J10="F",1,0))))))))))))))))</f>
        <v>1</v>
      </c>
      <c r="K11" s="126">
        <f>IF(J10=0,0,IF(J10=1,0,IF(J10=2,0,IF(J10=3,0,IF(J10=4,1,IF(J10=5,1,IF(J10=6,1,IF(J10=7,1,IF(J10=8,0,IF(J10=9,0,IF(J10="A",0,IF(J10="B",0,IF(J10="C",1,IF(J10="D",1,IF(J10="E",1,IF(J10="F",1,0))))))))))))))))</f>
        <v>1</v>
      </c>
      <c r="L11" s="126">
        <f>IF(J10=0,0,IF(J10=1,0,IF(J10=2,1,IF(J10=3,1,IF(J10=4,0,IF(J10=5,0,IF(J10=6,1,IF(J10=7,1,IF(J10=8,0,IF(J10=9,0,IF(J10="A",1,IF(J10="B",1,IF(J10="C",0,IF(J10="D",0,IF(J10="E",1,IF(J10="F",1,0))))))))))))))))</f>
        <v>0</v>
      </c>
      <c r="M11" s="126">
        <f>IF(J10=0,0,IF(J10=1,1,IF(J10=2,0,IF(J10=3,1,IF(J10=4,0,IF(J10=5,1,IF(J10=6,0,IF(J10=7,1,IF(J10=8,0,IF(J10=9,1,IF(J10="A",0,IF(J10="B",1,IF(J10="C",0,IF(J10="D",1,IF(J10="E",0,IF(J10="F",1,1))))))))))))))))</f>
        <v>0</v>
      </c>
      <c r="N11" s="126"/>
      <c r="O11" s="128"/>
      <c r="P11" s="126">
        <f>IF(S10=0,0,IF(S10=1,0,IF(S10=2,0,IF(S10=3,0,IF(S10=4,0,IF(S10=5,0,IF(S10=6,0,IF(S10=7,0,IF(S10=8,1,IF(S10=9,1,IF(S10="A",1,IF(S10="B",1,IF(S10="C",1,IF(S10="D",1,IF(S10="E",1,IF(S10="F",1,0))))))))))))))))</f>
        <v>0</v>
      </c>
      <c r="Q11" s="126">
        <f>IF(S10=0,0,IF(S10=1,0,IF(S10=2,0,IF(S10=3,0,IF(S10=4,1,IF(S10=5,1,IF(S10=6,1,IF(S10=7,1,IF(S10=8,0,IF(S10=9,0,IF(S10="A",0,IF(S10="B",0,IF(S10="C",1,IF(S10="D",1,IF(S10="E",1,IF(S10="F",1,0))))))))))))))))</f>
        <v>0</v>
      </c>
      <c r="R11" s="126">
        <f>IF(S10=0,0,IF(S10=1,0,IF(S10=2,1,IF(S10=3,1,IF(S10=4,0,IF(S10=5,0,IF(S10=6,1,IF(S10=7,1,IF(S10=8,0,IF(S10=9,0,IF(S10="A",1,IF(S10="B",1,IF(S10="C",0,IF(S10="D",0,IF(S10="E",1,IF(S10="F",1,0))))))))))))))))</f>
        <v>1</v>
      </c>
      <c r="S11" s="126">
        <f>IF(S10=0,0,IF(S10=1,1,IF(S10=2,0,IF(S10=3,1,IF(S10=4,0,IF(S10=5,1,IF(S10=6,0,IF(S10=7,1,IF(S10=8,0,IF(S10=9,1,IF(S10="A",0,IF(S10="B",1,IF(S10="C",0,IF(S10="D",1,IF(S10="E",0,IF(S10="F",1,1))))))))))))))))</f>
        <v>0</v>
      </c>
      <c r="T11" s="126"/>
      <c r="U11" s="126">
        <f>IF(U10=0,0,IF(U10=1,0,IF(U10=2,0,IF(U10=3,0,IF(U10=4,0,IF(U10=5,0,IF(U10=6,0,IF(U10=7,0,IF(U10=8,1,IF(U10=9,1,IF(U10="A",1,IF(U10="B",1,IF(U10="C",1,IF(U10="D",1,IF(U10="E",1,IF(U10="F",1,0))))))))))))))))</f>
        <v>1</v>
      </c>
      <c r="V11" s="126">
        <f>IF(U10=0,0,IF(U10=1,0,IF(U10=2,0,IF(U10=3,0,IF(U10=4,1,IF(U10=5,1,IF(U10=6,1,IF(U10=7,1,IF(U10=8,0,IF(U10=9,0,IF(U10="A",0,IF(U10="B",0,IF(U10="C",1,IF(U10="D",1,IF(U10="E",1,IF(U10="F",1,0))))))))))))))))</f>
        <v>0</v>
      </c>
      <c r="W11" s="126">
        <f>IF(U10=0,0,IF(U10=1,0,IF(U10=2,1,IF(U10=3,1,IF(U10=4,0,IF(U10=5,0,IF(U10=6,1,IF(U10=7,1,IF(U10=8,0,IF(U10=9,0,IF(U10="A",1,IF(U10="B",1,IF(U10="C",0,IF(U10="D",0,IF(U10="E",1,IF(U10="F",1,0))))))))))))))))</f>
        <v>1</v>
      </c>
      <c r="X11" s="126">
        <f>IF(U10=0,0,IF(U10=1,1,IF(U10=2,0,IF(U10=3,1,IF(U10=4,0,IF(U10=5,1,IF(U10=6,0,IF(U10=7,1,IF(U10=8,0,IF(U10=9,1,IF(U10="A",0,IF(U10="B",1,IF(U10="C",0,IF(U10="D",1,IF(U10="E",0,IF(U10="F",1,1))))))))))))))))</f>
        <v>1</v>
      </c>
      <c r="Y11" s="131"/>
    </row>
    <row r="12" spans="1:25" ht="15.75">
      <c r="A12" s="62">
        <v>9</v>
      </c>
      <c r="B12" s="6"/>
      <c r="C12" s="6"/>
      <c r="D12" s="7"/>
      <c r="E12" s="7"/>
      <c r="F12" s="7"/>
      <c r="G12" s="7"/>
      <c r="H12" s="7"/>
      <c r="I12" s="7"/>
      <c r="J12" s="7"/>
      <c r="K12" s="7"/>
      <c r="L12" s="7"/>
      <c r="M12" s="7"/>
      <c r="N12" s="7"/>
      <c r="O12" s="7"/>
      <c r="P12" s="7"/>
      <c r="Q12" s="7"/>
      <c r="R12" s="7"/>
      <c r="S12" s="7"/>
      <c r="T12" s="7"/>
      <c r="U12" s="7"/>
      <c r="V12" s="7"/>
      <c r="W12" s="7"/>
      <c r="X12" s="7"/>
      <c r="Y12" s="7"/>
    </row>
    <row r="13" spans="1:25" ht="15.75">
      <c r="A13" s="62" t="s">
        <v>0</v>
      </c>
      <c r="B13" s="45" t="s">
        <v>84</v>
      </c>
      <c r="C13" s="5" t="s">
        <v>83</v>
      </c>
      <c r="D13" s="17"/>
      <c r="E13" s="45" t="s">
        <v>85</v>
      </c>
    </row>
    <row r="14" spans="1:25" ht="15.75">
      <c r="A14" s="62" t="s">
        <v>1</v>
      </c>
      <c r="B14" s="6"/>
      <c r="C14" s="6"/>
    </row>
    <row r="15" spans="1:25" ht="15.75">
      <c r="A15" s="62" t="s">
        <v>2</v>
      </c>
      <c r="B15" s="6"/>
      <c r="C15" s="6"/>
      <c r="M15" s="11" t="s">
        <v>31</v>
      </c>
    </row>
    <row r="16" spans="1:25" ht="15.75">
      <c r="A16" s="62" t="s">
        <v>3</v>
      </c>
      <c r="B16" s="6"/>
      <c r="C16" s="6"/>
      <c r="D16" s="122"/>
      <c r="E16" s="116"/>
      <c r="F16" s="116"/>
      <c r="G16" s="116"/>
      <c r="H16" s="116"/>
      <c r="I16" s="116"/>
      <c r="J16" s="116"/>
      <c r="K16" s="116"/>
      <c r="L16" s="116"/>
      <c r="M16" s="116"/>
      <c r="N16" s="117" t="s">
        <v>7</v>
      </c>
      <c r="O16" s="116"/>
      <c r="P16" s="116"/>
      <c r="Q16" s="116"/>
      <c r="R16" s="116"/>
      <c r="S16" s="116"/>
      <c r="T16" s="116"/>
      <c r="U16" s="116"/>
      <c r="V16" s="116"/>
      <c r="W16" s="116"/>
      <c r="X16" s="116"/>
      <c r="Y16" s="119"/>
    </row>
    <row r="17" spans="1:25" ht="15.75">
      <c r="A17" s="62" t="s">
        <v>4</v>
      </c>
      <c r="B17" s="6"/>
      <c r="C17" s="6"/>
      <c r="D17" s="123"/>
      <c r="E17" s="121"/>
      <c r="F17" s="121"/>
      <c r="G17" s="121"/>
      <c r="H17" s="121"/>
      <c r="I17" s="121"/>
      <c r="J17" s="121"/>
      <c r="K17" s="121"/>
      <c r="L17" s="121"/>
      <c r="M17" s="121"/>
      <c r="N17" s="121"/>
      <c r="O17" s="122"/>
      <c r="P17" s="116"/>
      <c r="Q17" s="116"/>
      <c r="R17" s="116"/>
      <c r="S17" s="116"/>
      <c r="T17" s="117" t="s">
        <v>6</v>
      </c>
      <c r="U17" s="116"/>
      <c r="V17" s="116"/>
      <c r="W17" s="116"/>
      <c r="X17" s="116"/>
      <c r="Y17" s="119"/>
    </row>
    <row r="18" spans="1:25" ht="15.75">
      <c r="A18" s="62" t="s">
        <v>5</v>
      </c>
      <c r="B18" s="6"/>
      <c r="C18" s="6"/>
      <c r="D18" s="123"/>
      <c r="E18" s="121"/>
      <c r="F18" s="121"/>
      <c r="G18" s="124"/>
      <c r="H18" s="136" t="str">
        <f>IF(C13="AL,BL",H5,H10)</f>
        <v>B</v>
      </c>
      <c r="I18" s="136"/>
      <c r="J18" s="136" t="str">
        <f>IF(C13="AL,BL",J5,J10)</f>
        <v>C</v>
      </c>
      <c r="K18" s="136"/>
      <c r="L18" s="136"/>
      <c r="M18" s="136"/>
      <c r="N18" s="136"/>
      <c r="O18" s="138"/>
      <c r="P18" s="136"/>
      <c r="Q18" s="136"/>
      <c r="R18" s="137"/>
      <c r="S18" s="136">
        <f>+S10</f>
        <v>2</v>
      </c>
      <c r="T18" s="136"/>
      <c r="U18" s="136" t="str">
        <f>+U10</f>
        <v>B</v>
      </c>
      <c r="V18" s="121"/>
      <c r="W18" s="121"/>
      <c r="X18" s="121"/>
      <c r="Y18" s="130"/>
    </row>
    <row r="19" spans="1:25" ht="15.75">
      <c r="A19" s="68" t="s">
        <v>82</v>
      </c>
      <c r="B19" s="49"/>
      <c r="C19" s="49"/>
      <c r="D19" s="128"/>
      <c r="E19" s="126">
        <f>IF(H18=0,0,IF(H18=1,0,IF(H18=2,0,IF(H18=3,0,IF(H18=4,0,IF(H18=5,0,IF(H18=6,0,IF(H18=7,0,IF(H18=8,1,IF(H18=9,1,IF(H18="A",1,IF(H18="B",1,IF(H18="C",1,IF(H18="D",1,IF(H18="E",1,IF(H18="F",1,0))))))))))))))))</f>
        <v>1</v>
      </c>
      <c r="F19" s="126">
        <f>IF(H18=0,0,IF(H18=1,0,IF(H18=2,0,IF(H18=3,0,IF(H18=4,1,IF(H18=5,1,IF(H18=6,1,IF(H18=7,1,IF(H18=8,0,IF(H18=9,0,IF(H18="A",0,IF(H18="B",0,IF(H18="C",1,IF(H18="D",1,IF(H18="E",1,IF(H18="F",1,0))))))))))))))))</f>
        <v>0</v>
      </c>
      <c r="G19" s="126">
        <f>IF(H18=0,0,IF(H18=1,0,IF(H18=2,1,IF(H18=3,1,IF(H18=4,0,IF(H18=5,0,IF(H18=6,1,IF(H18=7,1,IF(H18=8,0,IF(H18=9,0,IF(H18="A",1,IF(H18="B",1,IF(H18="C",0,IF(H18="D",0,IF(H18="E",1,IF(H18="F",1,0))))))))))))))))</f>
        <v>1</v>
      </c>
      <c r="H19" s="126">
        <f>IF(H18=0,0,IF(H18=1,1,IF(H18=2,0,IF(H18=3,1,IF(H18=4,0,IF(H18=5,1,IF(H18=6,0,IF(H18=7,1,IF(H18=8,0,IF(H18=9,1,IF(H18="A",0,IF(H18="B",1,IF(H18="C",0,IF(H18="D",1,IF(H18="E",0,IF(H18="F",1,1))))))))))))))))</f>
        <v>1</v>
      </c>
      <c r="I19" s="126"/>
      <c r="J19" s="126">
        <f>IF(J18=0,0,IF(J18=1,0,IF(J18=2,0,IF(J18=3,0,IF(J18=4,0,IF(J18=5,0,IF(J18=6,0,IF(J18=7,0,IF(J18=8,1,IF(J18=9,1,IF(J18="A",1,IF(J18="B",1,IF(J18="C",1,IF(J18="D",1,IF(J18="E",1,IF(J18="F",1,0))))))))))))))))</f>
        <v>1</v>
      </c>
      <c r="K19" s="126">
        <f>IF(J18=0,0,IF(J18=1,0,IF(J18=2,0,IF(J18=3,0,IF(J18=4,1,IF(J18=5,1,IF(J18=6,1,IF(J18=7,1,IF(J18=8,0,IF(J18=9,0,IF(J18="A",0,IF(J18="B",0,IF(J18="C",1,IF(J18="D",1,IF(J18="E",1,IF(J18="F",1,0))))))))))))))))</f>
        <v>1</v>
      </c>
      <c r="L19" s="126">
        <f>IF(J18=0,0,IF(J18=1,0,IF(J18=2,1,IF(J18=3,1,IF(J18=4,0,IF(J18=5,0,IF(J18=6,1,IF(J18=7,1,IF(J18=8,0,IF(J18=9,0,IF(J18="A",1,IF(J18="B",1,IF(J18="C",0,IF(J18="D",0,IF(J18="E",1,IF(J18="F",1,0))))))))))))))))</f>
        <v>0</v>
      </c>
      <c r="M19" s="126">
        <f>IF(J18=0,0,IF(J18=1,1,IF(J18=2,0,IF(J18=3,1,IF(J18=4,0,IF(J18=5,1,IF(J18=6,0,IF(J18=7,1,IF(J18=8,0,IF(J18=9,1,IF(J18="A",0,IF(J18="B",1,IF(J18="C",0,IF(J18="D",1,IF(J18="E",0,IF(J18="F",1,1))))))))))))))))</f>
        <v>0</v>
      </c>
      <c r="N19" s="126"/>
      <c r="O19" s="128"/>
      <c r="P19" s="126">
        <f>IF(S18=0,0,IF(S18=1,0,IF(S18=2,0,IF(S18=3,0,IF(S18=4,0,IF(S18=5,0,IF(S18=6,0,IF(S18=7,0,IF(S18=8,1,IF(S18=9,1,IF(S18="A",1,IF(S18="B",1,IF(S18="C",1,IF(S18="D",1,IF(S18="E",1,IF(S18="F",1,0))))))))))))))))</f>
        <v>0</v>
      </c>
      <c r="Q19" s="126">
        <f>IF(S18=0,0,IF(S18=1,0,IF(S18=2,0,IF(S18=3,0,IF(S18=4,1,IF(S18=5,1,IF(S18=6,1,IF(S18=7,1,IF(S18=8,0,IF(S18=9,0,IF(S18="A",0,IF(S18="B",0,IF(S18="C",1,IF(S18="D",1,IF(S18="E",1,IF(S18="F",1,0))))))))))))))))</f>
        <v>0</v>
      </c>
      <c r="R19" s="126">
        <f>IF(S18=0,0,IF(S18=1,0,IF(S18=2,1,IF(S18=3,1,IF(S18=4,0,IF(S18=5,0,IF(S18=6,1,IF(S18=7,1,IF(S18=8,0,IF(S18=9,0,IF(S18="A",1,IF(S18="B",1,IF(S18="C",0,IF(S18="D",0,IF(S18="E",1,IF(S18="F",1,0))))))))))))))))</f>
        <v>1</v>
      </c>
      <c r="S19" s="126">
        <f>IF(S18=0,0,IF(S18=1,1,IF(S18=2,0,IF(S18=3,1,IF(S18=4,0,IF(S18=5,1,IF(S18=6,0,IF(S18=7,1,IF(S18=8,0,IF(S18=9,1,IF(S18="A",0,IF(S18="B",1,IF(S18="C",0,IF(S18="D",1,IF(S18="E",0,IF(S18="F",1,1))))))))))))))))</f>
        <v>0</v>
      </c>
      <c r="T19" s="126"/>
      <c r="U19" s="126">
        <f>IF(U18=0,0,IF(U18=1,0,IF(U18=2,0,IF(U18=3,0,IF(U18=4,0,IF(U18=5,0,IF(U18=6,0,IF(U18=7,0,IF(U18=8,1,IF(U18=9,1,IF(U18="A",1,IF(U18="B",1,IF(U18="C",1,IF(U18="D",1,IF(U18="E",1,IF(U18="F",1,0))))))))))))))))</f>
        <v>1</v>
      </c>
      <c r="V19" s="126">
        <f>IF(U18=0,0,IF(U18=1,0,IF(U18=2,0,IF(U18=3,0,IF(U18=4,1,IF(U18=5,1,IF(U18=6,1,IF(U18=7,1,IF(U18=8,0,IF(U18=9,0,IF(U18="A",0,IF(U18="B",0,IF(U18="C",1,IF(U18="D",1,IF(U18="E",1,IF(U18="F",1,0))))))))))))))))</f>
        <v>0</v>
      </c>
      <c r="W19" s="126">
        <f>IF(U18=0,0,IF(U18=1,0,IF(U18=2,1,IF(U18=3,1,IF(U18=4,0,IF(U18=5,0,IF(U18=6,1,IF(U18=7,1,IF(U18=8,0,IF(U18=9,0,IF(U18="A",1,IF(U18="B",1,IF(U18="C",0,IF(U18="D",0,IF(U18="E",1,IF(U18="F",1,0))))))))))))))))</f>
        <v>1</v>
      </c>
      <c r="X19" s="126">
        <f>IF(U18=0,0,IF(U18=1,1,IF(U18=2,0,IF(U18=3,1,IF(U18=4,0,IF(U18=5,1,IF(U18=6,0,IF(U18=7,1,IF(U18=8,0,IF(U18=9,1,IF(U18="A",0,IF(U18="B",1,IF(U18="C",0,IF(U18="D",1,IF(U18="E",0,IF(U18="F",1,1))))))))))))))))</f>
        <v>1</v>
      </c>
      <c r="Y19" s="131"/>
    </row>
    <row r="20" spans="1:25" ht="15.75">
      <c r="A20" s="68" t="s">
        <v>83</v>
      </c>
      <c r="B20" s="49"/>
      <c r="C20" s="49"/>
    </row>
    <row r="21" spans="1:25" ht="15.75">
      <c r="A21" s="68"/>
      <c r="B21" s="49"/>
      <c r="C21" s="49"/>
    </row>
    <row r="22" spans="1:25" ht="15.75">
      <c r="A22" s="68"/>
      <c r="B22" s="49"/>
      <c r="C22" s="49"/>
    </row>
    <row r="23" spans="1:25" ht="15.75">
      <c r="A23" s="64"/>
      <c r="B23" s="1"/>
      <c r="C23" s="1"/>
    </row>
    <row r="24" spans="1:25" ht="15.75">
      <c r="A24" s="64"/>
      <c r="B24" s="1"/>
      <c r="C24" s="1"/>
    </row>
  </sheetData>
  <sheetProtection password="EA60" sheet="1" objects="1" scenarios="1"/>
  <dataValidations count="2">
    <dataValidation type="list" allowBlank="1" showInputMessage="1" showErrorMessage="1" sqref="C13">
      <formula1>$A$19:$A$20</formula1>
    </dataValidation>
    <dataValidation type="list" allowBlank="1" showInputMessage="1" showErrorMessage="1" sqref="U10 U5 S5 S10 J10 J5 H10 H5">
      <formula1>$A$3:$A$18</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DF86"/>
  <sheetViews>
    <sheetView showGridLines="0" zoomScale="70" zoomScaleNormal="70" workbookViewId="0">
      <pane ySplit="2" topLeftCell="A3" activePane="bottomLeft" state="frozen"/>
      <selection pane="bottomLeft"/>
    </sheetView>
  </sheetViews>
  <sheetFormatPr defaultRowHeight="15"/>
  <cols>
    <col min="1" max="1" width="3" style="65" bestFit="1" customWidth="1"/>
    <col min="2" max="2" width="7" customWidth="1"/>
    <col min="3" max="3" width="6" customWidth="1"/>
    <col min="4" max="4" width="2" bestFit="1" customWidth="1"/>
    <col min="5" max="5" width="6.42578125" customWidth="1"/>
    <col min="6" max="6" width="3.85546875" bestFit="1" customWidth="1"/>
    <col min="7" max="7" width="6.140625" bestFit="1" customWidth="1"/>
    <col min="8" max="8" width="2.85546875" bestFit="1" customWidth="1"/>
    <col min="9" max="10" width="3" bestFit="1" customWidth="1"/>
    <col min="11" max="14" width="2.85546875" bestFit="1" customWidth="1"/>
    <col min="15" max="16" width="3" bestFit="1" customWidth="1"/>
    <col min="17" max="19" width="2.85546875" bestFit="1" customWidth="1"/>
    <col min="20" max="20" width="2.85546875" customWidth="1"/>
    <col min="21" max="21" width="3" bestFit="1" customWidth="1"/>
    <col min="22" max="23" width="2.85546875" customWidth="1"/>
    <col min="24" max="25" width="2.85546875" bestFit="1" customWidth="1"/>
    <col min="26" max="26" width="3" bestFit="1" customWidth="1"/>
    <col min="27" max="27" width="2.5703125" customWidth="1"/>
    <col min="28" max="28" width="2.85546875" customWidth="1"/>
    <col min="29" max="29" width="2.42578125" customWidth="1"/>
    <col min="30" max="30" width="2.85546875" bestFit="1" customWidth="1"/>
    <col min="31" max="31" width="3" bestFit="1" customWidth="1"/>
    <col min="32" max="32" width="3.140625" customWidth="1"/>
    <col min="33" max="33" width="2.5703125" bestFit="1" customWidth="1"/>
    <col min="34" max="34" width="2.5703125" customWidth="1"/>
    <col min="35" max="36" width="2.85546875" bestFit="1" customWidth="1"/>
    <col min="37" max="38" width="3" bestFit="1" customWidth="1"/>
    <col min="39" max="39" width="2.85546875" bestFit="1" customWidth="1"/>
    <col min="40" max="40" width="3" customWidth="1"/>
    <col min="41" max="41" width="2.85546875" bestFit="1" customWidth="1"/>
    <col min="42" max="42" width="2.85546875" customWidth="1"/>
    <col min="43" max="44" width="3" bestFit="1" customWidth="1"/>
    <col min="45" max="45" width="3" customWidth="1"/>
    <col min="46" max="46" width="3" bestFit="1" customWidth="1"/>
    <col min="47" max="47" width="2.85546875" bestFit="1" customWidth="1"/>
    <col min="48" max="49" width="3" bestFit="1" customWidth="1"/>
    <col min="50" max="60" width="2.85546875" bestFit="1" customWidth="1"/>
    <col min="61" max="61" width="3.28515625" customWidth="1"/>
    <col min="62" max="62" width="2.85546875" bestFit="1" customWidth="1"/>
    <col min="63" max="63" width="3.5703125" customWidth="1"/>
    <col min="64" max="66" width="2.85546875" bestFit="1" customWidth="1"/>
    <col min="67" max="68" width="3" bestFit="1" customWidth="1"/>
    <col min="69" max="72" width="2.85546875" bestFit="1" customWidth="1"/>
    <col min="73" max="74" width="3" bestFit="1" customWidth="1"/>
    <col min="75" max="75" width="2.7109375" bestFit="1" customWidth="1"/>
    <col min="76" max="77" width="2.85546875" bestFit="1" customWidth="1"/>
    <col min="78" max="78" width="4.28515625" customWidth="1"/>
    <col min="79" max="79" width="2.85546875" bestFit="1" customWidth="1"/>
    <col min="80" max="81" width="2.7109375" customWidth="1"/>
    <col min="82" max="83" width="2.85546875" bestFit="1" customWidth="1"/>
    <col min="84" max="84" width="2.85546875" customWidth="1"/>
    <col min="85" max="85" width="3" bestFit="1" customWidth="1"/>
    <col min="86" max="108" width="2.85546875" bestFit="1" customWidth="1"/>
    <col min="109" max="109" width="2.85546875" customWidth="1"/>
    <col min="110" max="119" width="2.85546875" bestFit="1" customWidth="1"/>
  </cols>
  <sheetData>
    <row r="1" spans="1:102" s="58" customFormat="1" ht="15.75">
      <c r="A1" s="57" t="s">
        <v>124</v>
      </c>
      <c r="B1" s="57"/>
      <c r="C1" s="57"/>
      <c r="D1" s="57"/>
      <c r="E1" s="57"/>
      <c r="F1" s="57"/>
      <c r="G1" s="57"/>
      <c r="V1" s="59" t="s">
        <v>123</v>
      </c>
    </row>
    <row r="2" spans="1:102" s="58" customFormat="1" ht="15.75">
      <c r="A2" s="59" t="s">
        <v>101</v>
      </c>
      <c r="B2" s="59"/>
      <c r="C2" s="59"/>
      <c r="D2" s="59"/>
      <c r="E2" s="59"/>
      <c r="F2" s="59"/>
      <c r="G2" s="59"/>
    </row>
    <row r="3" spans="1:102" ht="15.75">
      <c r="A3" s="62">
        <v>0</v>
      </c>
      <c r="B3" s="6"/>
      <c r="F3" s="52"/>
      <c r="G3" s="115"/>
      <c r="H3" s="116"/>
      <c r="I3" s="116"/>
      <c r="J3" s="116"/>
      <c r="K3" s="116"/>
      <c r="L3" s="116"/>
      <c r="M3" s="116"/>
      <c r="N3" s="116"/>
      <c r="O3" s="116"/>
      <c r="P3" s="116"/>
      <c r="Q3" s="116"/>
      <c r="R3" s="116"/>
      <c r="S3" s="116"/>
      <c r="T3" s="116"/>
      <c r="U3" s="116"/>
      <c r="V3" s="116"/>
      <c r="W3" s="116"/>
      <c r="X3" s="116"/>
      <c r="Y3" s="116"/>
      <c r="Z3" s="116"/>
      <c r="AA3" s="117" t="s">
        <v>8</v>
      </c>
      <c r="AB3" s="116"/>
      <c r="AC3" s="118"/>
      <c r="AD3" s="116"/>
      <c r="AE3" s="116"/>
      <c r="AF3" s="116"/>
      <c r="AG3" s="116"/>
      <c r="AH3" s="116"/>
      <c r="AI3" s="116"/>
      <c r="AJ3" s="116"/>
      <c r="AK3" s="116"/>
      <c r="AL3" s="116"/>
      <c r="AM3" s="116"/>
      <c r="AN3" s="116"/>
      <c r="AO3" s="116"/>
      <c r="AP3" s="116"/>
      <c r="AQ3" s="116"/>
      <c r="AR3" s="116"/>
      <c r="AS3" s="116"/>
      <c r="AT3" s="116"/>
      <c r="AU3" s="116"/>
      <c r="AV3" s="116"/>
      <c r="AW3" s="116"/>
      <c r="AX3" s="119"/>
      <c r="AZ3" s="73"/>
      <c r="BA3" s="73"/>
      <c r="BB3" s="73"/>
      <c r="BC3" s="73"/>
      <c r="BD3" s="73"/>
      <c r="BE3" s="73"/>
      <c r="BF3" s="74" t="str">
        <f>+AT25</f>
        <v>TABLA DE DESCRIPTORES LOCALES</v>
      </c>
      <c r="BG3" s="73"/>
      <c r="BH3" s="73"/>
      <c r="BI3" s="73"/>
      <c r="BJ3" s="73"/>
      <c r="BK3" s="73"/>
      <c r="BL3" s="73"/>
      <c r="BM3" s="73"/>
      <c r="BN3" s="73"/>
      <c r="BO3" s="73"/>
      <c r="BP3" s="73"/>
      <c r="BQ3" s="73"/>
      <c r="BR3" s="73"/>
      <c r="BS3" s="73"/>
      <c r="BT3" s="73"/>
      <c r="BU3" s="73"/>
      <c r="BV3" s="73"/>
      <c r="BW3" s="73"/>
      <c r="BX3" s="73"/>
      <c r="BY3" s="73"/>
      <c r="BZ3" s="73"/>
      <c r="CB3" s="103" t="s">
        <v>40</v>
      </c>
      <c r="CC3" s="104"/>
      <c r="CD3" s="104"/>
      <c r="CE3" s="104"/>
      <c r="CF3" s="104"/>
      <c r="CG3" s="104"/>
      <c r="CH3" s="104"/>
      <c r="CI3" s="104"/>
      <c r="CJ3" s="104"/>
      <c r="CK3" s="104"/>
      <c r="CL3" s="104"/>
      <c r="CM3" s="104"/>
      <c r="CN3" s="104"/>
      <c r="CO3" s="104"/>
      <c r="CP3" s="104"/>
      <c r="CQ3" s="104"/>
      <c r="CR3" s="104"/>
      <c r="CS3" s="104"/>
      <c r="CT3" s="104"/>
      <c r="CU3" s="104"/>
      <c r="CV3" s="104"/>
      <c r="CW3" s="104"/>
      <c r="CX3" s="104"/>
    </row>
    <row r="4" spans="1:102" ht="15.75">
      <c r="A4" s="62">
        <v>1</v>
      </c>
      <c r="B4" s="6"/>
      <c r="F4" s="52"/>
      <c r="G4" s="120"/>
      <c r="H4" s="121"/>
      <c r="I4" s="121"/>
      <c r="J4" s="121"/>
      <c r="K4" s="121"/>
      <c r="L4" s="121"/>
      <c r="M4" s="121"/>
      <c r="N4" s="121"/>
      <c r="O4" s="121"/>
      <c r="P4" s="121"/>
      <c r="Q4" s="121"/>
      <c r="R4" s="121"/>
      <c r="S4" s="121"/>
      <c r="T4" s="121"/>
      <c r="U4" s="121"/>
      <c r="V4" s="121"/>
      <c r="W4" s="121"/>
      <c r="X4" s="121"/>
      <c r="Y4" s="121"/>
      <c r="Z4" s="121"/>
      <c r="AA4" s="121"/>
      <c r="AB4" s="121"/>
      <c r="AC4" s="122"/>
      <c r="AD4" s="116"/>
      <c r="AE4" s="116"/>
      <c r="AF4" s="116"/>
      <c r="AG4" s="116"/>
      <c r="AH4" s="116"/>
      <c r="AI4" s="116"/>
      <c r="AJ4" s="116"/>
      <c r="AK4" s="116"/>
      <c r="AL4" s="116"/>
      <c r="AM4" s="116"/>
      <c r="AN4" s="117" t="s">
        <v>7</v>
      </c>
      <c r="AO4" s="116"/>
      <c r="AP4" s="116"/>
      <c r="AQ4" s="116"/>
      <c r="AR4" s="116"/>
      <c r="AS4" s="116"/>
      <c r="AT4" s="116"/>
      <c r="AU4" s="116"/>
      <c r="AV4" s="116"/>
      <c r="AW4" s="116"/>
      <c r="AX4" s="119"/>
      <c r="AY4" s="1"/>
      <c r="AZ4" s="73"/>
      <c r="BA4" s="73"/>
      <c r="BB4" s="73"/>
      <c r="BC4" s="73"/>
      <c r="BD4" s="73"/>
      <c r="BE4" s="73"/>
      <c r="BF4" s="73"/>
      <c r="BG4" s="75" t="s">
        <v>33</v>
      </c>
      <c r="BH4" s="73"/>
      <c r="BI4" s="73"/>
      <c r="BJ4" s="73"/>
      <c r="BK4" s="73"/>
      <c r="BL4" s="76">
        <f>+AD28</f>
        <v>0</v>
      </c>
      <c r="BM4" s="76" t="str">
        <f>+AF28</f>
        <v>A</v>
      </c>
      <c r="BN4" s="76"/>
      <c r="BO4" s="76">
        <f>+AO28</f>
        <v>0</v>
      </c>
      <c r="BP4" s="76">
        <f>+AQ28</f>
        <v>9</v>
      </c>
      <c r="BQ4" s="73"/>
      <c r="BR4" s="73"/>
      <c r="BS4" s="73"/>
      <c r="BT4" s="73"/>
      <c r="BU4" s="73"/>
      <c r="BV4" s="73"/>
      <c r="BW4" s="73"/>
      <c r="BX4" s="73"/>
      <c r="BY4" s="73"/>
      <c r="BZ4" s="73"/>
      <c r="CB4" s="103" t="s">
        <v>41</v>
      </c>
      <c r="CC4" s="104"/>
      <c r="CD4" s="104"/>
      <c r="CE4" s="104"/>
      <c r="CF4" s="104"/>
      <c r="CG4" s="104"/>
      <c r="CH4" s="104"/>
      <c r="CI4" s="104"/>
      <c r="CJ4" s="104"/>
      <c r="CK4" s="104"/>
      <c r="CL4" s="104"/>
      <c r="CM4" s="104"/>
      <c r="CN4" s="104"/>
      <c r="CO4" s="104"/>
      <c r="CP4" s="104"/>
      <c r="CQ4" s="104"/>
      <c r="CR4" s="104"/>
      <c r="CS4" s="104"/>
      <c r="CT4" s="104"/>
      <c r="CU4" s="104"/>
      <c r="CV4" s="104"/>
      <c r="CW4" s="104"/>
      <c r="CX4" s="104"/>
    </row>
    <row r="5" spans="1:102" ht="15.75">
      <c r="A5" s="62">
        <v>2</v>
      </c>
      <c r="B5" s="6"/>
      <c r="F5" s="52"/>
      <c r="G5" s="120"/>
      <c r="H5" s="121"/>
      <c r="I5" s="121"/>
      <c r="J5" s="121"/>
      <c r="K5" s="121"/>
      <c r="L5" s="121"/>
      <c r="M5" s="121"/>
      <c r="N5" s="121"/>
      <c r="O5" s="121"/>
      <c r="P5" s="121"/>
      <c r="Q5" s="121"/>
      <c r="R5" s="121"/>
      <c r="S5" s="121"/>
      <c r="T5" s="121"/>
      <c r="U5" s="121"/>
      <c r="V5" s="121"/>
      <c r="W5" s="121"/>
      <c r="X5" s="121"/>
      <c r="Y5" s="121"/>
      <c r="Z5" s="121"/>
      <c r="AA5" s="121"/>
      <c r="AB5" s="121"/>
      <c r="AC5" s="123"/>
      <c r="AD5" s="121"/>
      <c r="AE5" s="121"/>
      <c r="AF5" s="121"/>
      <c r="AG5" s="121"/>
      <c r="AH5" s="121"/>
      <c r="AI5" s="121"/>
      <c r="AJ5" s="121"/>
      <c r="AK5" s="121"/>
      <c r="AL5" s="121"/>
      <c r="AM5" s="121"/>
      <c r="AN5" s="122"/>
      <c r="AO5" s="116"/>
      <c r="AP5" s="116"/>
      <c r="AQ5" s="116"/>
      <c r="AR5" s="116"/>
      <c r="AS5" s="117" t="s">
        <v>6</v>
      </c>
      <c r="AT5" s="116"/>
      <c r="AU5" s="116"/>
      <c r="AV5" s="116"/>
      <c r="AW5" s="116"/>
      <c r="AX5" s="119"/>
      <c r="AY5" s="1"/>
      <c r="AZ5" s="77"/>
      <c r="BA5" s="78"/>
      <c r="BB5" s="79"/>
      <c r="BC5" s="78"/>
      <c r="BD5" s="78"/>
      <c r="BE5" s="80" t="s">
        <v>36</v>
      </c>
      <c r="BF5" s="79"/>
      <c r="BG5" s="79"/>
      <c r="BH5" s="79"/>
      <c r="BI5" s="79"/>
      <c r="BJ5" s="78"/>
      <c r="BK5" s="79"/>
      <c r="BL5" s="78"/>
      <c r="BM5" s="78"/>
      <c r="BN5" s="81"/>
      <c r="BO5" s="82" t="s">
        <v>37</v>
      </c>
      <c r="BP5" s="83"/>
      <c r="BQ5" s="84" t="s">
        <v>3</v>
      </c>
      <c r="BR5" s="85"/>
      <c r="BS5" s="82" t="s">
        <v>39</v>
      </c>
      <c r="BT5" s="83"/>
      <c r="BU5" s="80" t="s">
        <v>38</v>
      </c>
      <c r="BV5" s="78"/>
      <c r="BW5" s="79"/>
      <c r="BX5" s="79"/>
      <c r="BY5" s="79"/>
      <c r="BZ5" s="81"/>
      <c r="CB5" s="103" t="s">
        <v>51</v>
      </c>
      <c r="CC5" s="104"/>
      <c r="CD5" s="104"/>
      <c r="CE5" s="104"/>
      <c r="CF5" s="104"/>
      <c r="CG5" s="104"/>
      <c r="CH5" s="104"/>
      <c r="CI5" s="104"/>
      <c r="CJ5" s="104"/>
      <c r="CK5" s="104"/>
      <c r="CL5" s="104"/>
      <c r="CM5" s="104"/>
      <c r="CN5" s="104"/>
      <c r="CO5" s="104"/>
      <c r="CP5" s="104"/>
      <c r="CQ5" s="104"/>
      <c r="CR5" s="104"/>
      <c r="CS5" s="104"/>
      <c r="CT5" s="104"/>
      <c r="CU5" s="104"/>
      <c r="CV5" s="104"/>
      <c r="CW5" s="104"/>
      <c r="CX5" s="104"/>
    </row>
    <row r="6" spans="1:102" ht="15.75">
      <c r="A6" s="62">
        <v>3</v>
      </c>
      <c r="B6" s="6"/>
      <c r="F6" s="52"/>
      <c r="G6" s="120"/>
      <c r="H6" s="124"/>
      <c r="I6" s="121"/>
      <c r="J6" s="121"/>
      <c r="K6" s="5">
        <v>9</v>
      </c>
      <c r="L6" s="121"/>
      <c r="M6" s="5">
        <v>1</v>
      </c>
      <c r="N6" s="121"/>
      <c r="O6" s="121"/>
      <c r="P6" s="121"/>
      <c r="Q6" s="121"/>
      <c r="R6" s="121"/>
      <c r="S6" s="124"/>
      <c r="T6" s="121"/>
      <c r="U6" s="121"/>
      <c r="V6" s="5">
        <v>1</v>
      </c>
      <c r="W6" s="121"/>
      <c r="X6" s="5">
        <v>2</v>
      </c>
      <c r="Y6" s="121"/>
      <c r="Z6" s="121"/>
      <c r="AA6" s="121"/>
      <c r="AB6" s="121"/>
      <c r="AC6" s="123"/>
      <c r="AD6" s="124"/>
      <c r="AE6" s="121"/>
      <c r="AF6" s="121"/>
      <c r="AG6" s="5" t="s">
        <v>1</v>
      </c>
      <c r="AH6" s="121"/>
      <c r="AI6" s="5" t="s">
        <v>0</v>
      </c>
      <c r="AJ6" s="121"/>
      <c r="AK6" s="121"/>
      <c r="AL6" s="121"/>
      <c r="AM6" s="121"/>
      <c r="AN6" s="123"/>
      <c r="AO6" s="124"/>
      <c r="AP6" s="121"/>
      <c r="AQ6" s="121"/>
      <c r="AR6" s="5">
        <v>2</v>
      </c>
      <c r="AS6" s="121"/>
      <c r="AT6" s="5">
        <v>4</v>
      </c>
      <c r="AU6" s="121"/>
      <c r="AV6" s="121"/>
      <c r="AW6" s="121"/>
      <c r="AX6" s="130"/>
      <c r="AY6" s="1"/>
      <c r="AZ6" s="97"/>
      <c r="BA6" s="88"/>
      <c r="BB6" s="88"/>
      <c r="BC6" s="88"/>
      <c r="BD6" s="100"/>
      <c r="BE6" s="100"/>
      <c r="BF6" s="5">
        <v>0</v>
      </c>
      <c r="BG6" s="100"/>
      <c r="BH6" s="5">
        <v>0</v>
      </c>
      <c r="BI6" s="100"/>
      <c r="BJ6" s="100"/>
      <c r="BK6" s="100"/>
      <c r="BL6" s="88"/>
      <c r="BM6" s="88"/>
      <c r="BN6" s="101"/>
      <c r="BO6" s="12">
        <v>1</v>
      </c>
      <c r="BP6" s="98"/>
      <c r="BQ6" s="5">
        <v>1</v>
      </c>
      <c r="BR6" s="102"/>
      <c r="BS6" s="12">
        <v>1</v>
      </c>
      <c r="BT6" s="98"/>
      <c r="BU6" s="100"/>
      <c r="BV6" s="5">
        <v>4</v>
      </c>
      <c r="BW6" s="100"/>
      <c r="BX6" s="100"/>
      <c r="BY6" s="100"/>
      <c r="BZ6" s="101"/>
      <c r="CB6" s="103" t="s">
        <v>52</v>
      </c>
      <c r="CC6" s="104"/>
      <c r="CD6" s="104"/>
      <c r="CE6" s="104"/>
      <c r="CF6" s="104"/>
      <c r="CG6" s="104"/>
      <c r="CH6" s="104"/>
      <c r="CI6" s="104"/>
      <c r="CJ6" s="104"/>
      <c r="CK6" s="104"/>
      <c r="CL6" s="104"/>
      <c r="CM6" s="104"/>
      <c r="CN6" s="104"/>
      <c r="CO6" s="104"/>
      <c r="CP6" s="104"/>
      <c r="CQ6" s="104"/>
      <c r="CR6" s="104"/>
      <c r="CS6" s="104"/>
      <c r="CT6" s="104"/>
      <c r="CU6" s="104"/>
      <c r="CV6" s="104"/>
      <c r="CW6" s="104"/>
      <c r="CX6" s="104"/>
    </row>
    <row r="7" spans="1:102" ht="15.75">
      <c r="A7" s="62">
        <v>4</v>
      </c>
      <c r="B7" s="6"/>
      <c r="F7" s="52"/>
      <c r="G7" s="125"/>
      <c r="H7" s="126">
        <f>IF(K6=0,0,IF(K6=1,0,IF(K6=2,0,IF(K6=3,0,IF(K6=4,0,IF(K6=5,0,IF(K6=6,0,IF(K6=7,0,IF(K6=8,1,IF(K6=9,1,IF(K6="A",1,IF(K6="B",1,IF(K6="C",1,IF(K6="D",1,IF(K6="E",1,IF(K6="F",1,0))))))))))))))))</f>
        <v>1</v>
      </c>
      <c r="I7" s="126">
        <f>IF(K6=0,0,IF(K6=1,0,IF(K6=2,0,IF(K6=3,0,IF(K6=4,1,IF(K6=5,1,IF(K6=6,1,IF(K6=7,1,IF(K6=8,0,IF(K6=9,0,IF(K6="A",0,IF(K6="B",0,IF(K6="C",1,IF(K6="D",1,IF(K6="E",1,IF(K6="F",1,0))))))))))))))))</f>
        <v>0</v>
      </c>
      <c r="J7" s="126">
        <f>IF(K6=0,0,IF(K6=1,0,IF(K6=2,1,IF(K6=3,1,IF(K6=4,0,IF(K6=5,0,IF(K6=6,1,IF(K6=7,1,IF(K6=8,0,IF(K6=9,0,IF(K6="A",1,IF(K6="B",1,IF(K6="C",0,IF(K6="D",0,IF(K6="E",1,IF(K6="F",1,0))))))))))))))))</f>
        <v>0</v>
      </c>
      <c r="K7" s="126">
        <f>IF(K6=0,0,IF(K6=1,1,IF(K6=2,0,IF(K6=3,1,IF(K6=4,0,IF(K6=5,1,IF(K6=6,0,IF(K6=7,1,IF(K6=8,0,IF(K6=9,1,IF(K6="A",0,IF(K6="B",1,IF(K6="C",0,IF(K6="D",1,IF(K6="E",0,IF(K6="F",1,1))))))))))))))))</f>
        <v>1</v>
      </c>
      <c r="L7" s="126"/>
      <c r="M7" s="126">
        <f>IF(M6=0,0,IF(M6=1,0,IF(M6=2,0,IF(M6=3,0,IF(M6=4,0,IF(M6=5,0,IF(M6=6,0,IF(M6=7,0,IF(M6=8,1,IF(M6=9,1,IF(M6="A",1,IF(M6="B",1,IF(M6="C",1,IF(M6="D",1,IF(M6="E",1,IF(M6="F",1,0))))))))))))))))</f>
        <v>0</v>
      </c>
      <c r="N7" s="126">
        <f>IF(M6=0,0,IF(M6=1,0,IF(M6=2,0,IF(M6=3,0,IF(M6=4,1,IF(M6=5,1,IF(M6=6,1,IF(M6=7,1,IF(M6=8,0,IF(M6=9,0,IF(M6="A",0,IF(M6="B",0,IF(M6="C",1,IF(M6="D",1,IF(M6="E",1,IF(M6="F",1,0))))))))))))))))</f>
        <v>0</v>
      </c>
      <c r="O7" s="126">
        <f>IF(M6=0,0,IF(M6=1,0,IF(M6=2,1,IF(M6=3,1,IF(M6=4,0,IF(M6=5,0,IF(M6=6,1,IF(M6=7,1,IF(M6=8,0,IF(M6=9,0,IF(M6="A",1,IF(M6="B",1,IF(M6="C",0,IF(M6="D",0,IF(M6="E",1,IF(M6="F",1,0))))))))))))))))</f>
        <v>0</v>
      </c>
      <c r="P7" s="126">
        <f>IF(M6=0,0,IF(M6=1,1,IF(M6=2,0,IF(M6=3,1,IF(M6=4,0,IF(M6=5,1,IF(M6=6,0,IF(M6=7,1,IF(M6=8,0,IF(M6=9,1,IF(M6="A",0,IF(M6="B",1,IF(M6="C",0,IF(M6="D",1,IF(M6="E",0,IF(M6="F",1,1))))))))))))))))</f>
        <v>1</v>
      </c>
      <c r="Q7" s="127"/>
      <c r="R7" s="126"/>
      <c r="S7" s="126">
        <f>IF(V6=0,0,IF(V6=1,0,IF(V6=2,0,IF(V6=3,0,IF(V6=4,0,IF(V6=5,0,IF(V6=6,0,IF(V6=7,0,IF(V6=8,1,IF(V6=9,1,IF(V6="A",1,IF(V6="B",1,IF(V6="C",1,IF(V6="D",1,IF(V6="E",1,IF(V6="F",1,0))))))))))))))))</f>
        <v>0</v>
      </c>
      <c r="T7" s="126">
        <f>IF(V6=0,0,IF(V6=1,0,IF(V6=2,0,IF(V6=3,0,IF(V6=4,1,IF(V6=5,1,IF(V6=6,1,IF(V6=7,1,IF(V6=8,0,IF(V6=9,0,IF(V6="A",0,IF(V6="B",0,IF(V6="C",1,IF(V6="D",1,IF(V6="E",1,IF(V6="F",1,0))))))))))))))))</f>
        <v>0</v>
      </c>
      <c r="U7" s="126">
        <f>IF(V6=0,0,IF(V6=1,0,IF(V6=2,1,IF(V6=3,1,IF(V6=4,0,IF(V6=5,0,IF(V6=6,1,IF(V6=7,1,IF(V6=8,0,IF(V6=9,0,IF(V6="A",1,IF(V6="B",1,IF(V6="C",0,IF(V6="D",0,IF(V6="E",1,IF(V6="F",1,0))))))))))))))))</f>
        <v>0</v>
      </c>
      <c r="V7" s="126">
        <f>IF(V6=0,0,IF(V6=1,1,IF(V6=2,0,IF(V6=3,1,IF(V6=4,0,IF(V6=5,1,IF(V6=6,0,IF(V6=7,1,IF(V6=8,0,IF(V6=9,1,IF(V6="A",0,IF(V6="B",1,IF(V6="C",0,IF(V6="D",1,IF(V6="E",0,IF(V6="F",1,1))))))))))))))))</f>
        <v>1</v>
      </c>
      <c r="W7" s="126"/>
      <c r="X7" s="126">
        <f>IF(X6=0,0,IF(X6=1,0,IF(X6=2,0,IF(X6=3,0,IF(X6=4,0,IF(X6=5,0,IF(X6=6,0,IF(X6=7,0,IF(X6=8,1,IF(X6=9,1,IF(X6="A",1,IF(X6="B",1,IF(X6="C",1,IF(X6="D",1,IF(X6="E",1,IF(X6="F",1,0))))))))))))))))</f>
        <v>0</v>
      </c>
      <c r="Y7" s="126">
        <f>IF(X6=0,0,IF(X6=1,0,IF(X6=2,0,IF(X6=3,0,IF(X6=4,1,IF(X6=5,1,IF(X6=6,1,IF(X6=7,1,IF(X6=8,0,IF(X6=9,0,IF(X6="A",0,IF(X6="B",0,IF(X6="C",1,IF(X6="D",1,IF(X6="E",1,IF(X6="F",1,0))))))))))))))))</f>
        <v>0</v>
      </c>
      <c r="Z7" s="126">
        <f>IF(X6=0,0,IF(X6=1,0,IF(X6=2,1,IF(X6=3,1,IF(X6=4,0,IF(X6=5,0,IF(X6=6,1,IF(X6=7,1,IF(X6=8,0,IF(X6=9,0,IF(X6="A",1,IF(X6="B",1,IF(X6="C",0,IF(X6="D",0,IF(X6="E",1,IF(X6="F",1,0))))))))))))))))</f>
        <v>1</v>
      </c>
      <c r="AA7" s="126">
        <f>IF(X6=0,0,IF(X6=1,1,IF(X6=2,0,IF(X6=3,1,IF(X6=4,0,IF(X6=5,1,IF(X6=6,0,IF(X6=7,1,IF(X6=8,0,IF(X6=9,1,IF(X6="A",0,IF(X6="B",1,IF(X6="C",0,IF(X6="D",1,IF(X6="E",0,IF(X6="F",1,1))))))))))))))))</f>
        <v>0</v>
      </c>
      <c r="AB7" s="127"/>
      <c r="AC7" s="128"/>
      <c r="AD7" s="126">
        <f>IF(AG6=0,0,IF(AG6=1,0,IF(AG6=2,0,IF(AG6=3,0,IF(AG6=4,0,IF(AG6=5,0,IF(AG6=6,0,IF(AG6=7,0,IF(AG6=8,1,IF(AG6=9,1,IF(AG6="A",1,IF(AG6="B",1,IF(AG6="C",1,IF(AG6="D",1,IF(AG6="E",1,IF(AG6="F",1,0))))))))))))))))</f>
        <v>1</v>
      </c>
      <c r="AE7" s="126">
        <f>IF(AG6=0,0,IF(AG6=1,0,IF(AG6=2,0,IF(AG6=3,0,IF(AG6=4,1,IF(AG6=5,1,IF(AG6=6,1,IF(AG6=7,1,IF(AG6=8,0,IF(AG6=9,0,IF(AG6="A",0,IF(AG6="B",0,IF(AG6="C",1,IF(AG6="D",1,IF(AG6="E",1,IF(AG6="F",1,0))))))))))))))))</f>
        <v>0</v>
      </c>
      <c r="AF7" s="126">
        <f>IF(AG6=0,0,IF(AG6=1,0,IF(AG6=2,1,IF(AG6=3,1,IF(AG6=4,0,IF(AG6=5,0,IF(AG6=6,1,IF(AG6=7,1,IF(AG6=8,0,IF(AG6=9,0,IF(AG6="A",1,IF(AG6="B",1,IF(AG6="C",0,IF(AG6="D",0,IF(AG6="E",1,IF(AG6="F",1,0))))))))))))))))</f>
        <v>1</v>
      </c>
      <c r="AG7" s="126">
        <f>IF(AG6=0,0,IF(AG6=1,1,IF(AG6=2,0,IF(AG6=3,1,IF(AG6=4,0,IF(AG6=5,1,IF(AG6=6,0,IF(AG6=7,1,IF(AG6=8,0,IF(AG6=9,1,IF(AG6="A",0,IF(AG6="B",1,IF(AG6="C",0,IF(AG6="D",1,IF(AG6="E",0,IF(AG6="F",1,1))))))))))))))))</f>
        <v>1</v>
      </c>
      <c r="AH7" s="126"/>
      <c r="AI7" s="126">
        <f>IF(AI6=0,0,IF(AI6=1,0,IF(AI6=2,0,IF(AI6=3,0,IF(AI6=4,0,IF(AI6=5,0,IF(AI6=6,0,IF(AI6=7,0,IF(AI6=8,1,IF(AI6=9,1,IF(AI6="A",1,IF(AI6="B",1,IF(AI6="C",1,IF(AI6="D",1,IF(AI6="E",1,IF(AI6="F",1,0))))))))))))))))</f>
        <v>1</v>
      </c>
      <c r="AJ7" s="126">
        <f>IF(AI6=0,0,IF(AI6=1,0,IF(AI6=2,0,IF(AI6=3,0,IF(AI6=4,1,IF(AI6=5,1,IF(AI6=6,1,IF(AI6=7,1,IF(AI6=8,0,IF(AI6=9,0,IF(AI6="A",0,IF(AI6="B",0,IF(AI6="C",1,IF(AI6="D",1,IF(AI6="E",1,IF(AI6="F",1,0))))))))))))))))</f>
        <v>0</v>
      </c>
      <c r="AK7" s="126">
        <f>IF(AI6=0,0,IF(AI6=1,0,IF(AI6=2,1,IF(AI6=3,1,IF(AI6=4,0,IF(AI6=5,0,IF(AI6=6,1,IF(AI6=7,1,IF(AI6=8,0,IF(AI6=9,0,IF(AI6="A",1,IF(AI6="B",1,IF(AI6="C",0,IF(AI6="D",0,IF(AI6="E",1,IF(AI6="F",1,0))))))))))))))))</f>
        <v>1</v>
      </c>
      <c r="AL7" s="126">
        <f>IF(AI6=0,0,IF(AI6=1,1,IF(AI6=2,0,IF(AI6=3,1,IF(AI6=4,0,IF(AI6=5,1,IF(AI6=6,0,IF(AI6=7,1,IF(AI6=8,0,IF(AI6=9,1,IF(AI6="A",0,IF(AI6="B",1,IF(AI6="C",0,IF(AI6="D",1,IF(AI6="E",0,IF(AI6="F",1,1))))))))))))))))</f>
        <v>0</v>
      </c>
      <c r="AM7" s="127"/>
      <c r="AN7" s="128"/>
      <c r="AO7" s="126">
        <f>IF(AR6=0,0,IF(AR6=1,0,IF(AR6=2,0,IF(AR6=3,0,IF(AR6=4,0,IF(AR6=5,0,IF(AR6=6,0,IF(AR6=7,0,IF(AR6=8,1,IF(AR6=9,1,IF(AR6="A",1,IF(AR6="B",1,IF(AR6="C",1,IF(AR6="D",1,IF(AR6="E",1,IF(AR6="F",1,0))))))))))))))))</f>
        <v>0</v>
      </c>
      <c r="AP7" s="126">
        <f>IF(AR6=0,0,IF(AR6=1,0,IF(AR6=2,0,IF(AR6=3,0,IF(AR6=4,1,IF(AR6=5,1,IF(AR6=6,1,IF(AR6=7,1,IF(AR6=8,0,IF(AR6=9,0,IF(AR6="A",0,IF(AR6="B",0,IF(AR6="C",1,IF(AR6="D",1,IF(AR6="E",1,IF(AR6="F",1,0))))))))))))))))</f>
        <v>0</v>
      </c>
      <c r="AQ7" s="126">
        <f>IF(AR6=0,0,IF(AR6=1,0,IF(AR6=2,1,IF(AR6=3,1,IF(AR6=4,0,IF(AR6=5,0,IF(AR6=6,1,IF(AR6=7,1,IF(AR6=8,0,IF(AR6=9,0,IF(AR6="A",1,IF(AR6="B",1,IF(AR6="C",0,IF(AR6="D",0,IF(AR6="E",1,IF(AR6="F",1,0))))))))))))))))</f>
        <v>1</v>
      </c>
      <c r="AR7" s="126">
        <f>IF(AR6=0,0,IF(AR6=1,1,IF(AR6=2,0,IF(AR6=3,1,IF(AR6=4,0,IF(AR6=5,1,IF(AR6=6,0,IF(AR6=7,1,IF(AR6=8,0,IF(AR6=9,1,IF(AR6="A",0,IF(AR6="B",1,IF(AR6="C",0,IF(AR6="D",1,IF(AR6="E",0,IF(AR6="F",1,1))))))))))))))))</f>
        <v>0</v>
      </c>
      <c r="AS7" s="126"/>
      <c r="AT7" s="126">
        <f>IF(AT6=0,0,IF(AT6=1,0,IF(AT6=2,0,IF(AT6=3,0,IF(AT6=4,0,IF(AT6=5,0,IF(AT6=6,0,IF(AT6=7,0,IF(AT6=8,1,IF(AT6=9,1,IF(AT6="A",1,IF(AT6="B",1,IF(AT6="C",1,IF(AT6="D",1,IF(AT6="E",1,IF(AT6="F",1,0))))))))))))))))</f>
        <v>0</v>
      </c>
      <c r="AU7" s="126">
        <f>IF(AT6=0,0,IF(AT6=1,0,IF(AT6=2,0,IF(AT6=3,0,IF(AT6=4,1,IF(AT6=5,1,IF(AT6=6,1,IF(AT6=7,1,IF(AT6=8,0,IF(AT6=9,0,IF(AT6="A",0,IF(AT6="B",0,IF(AT6="C",1,IF(AT6="D",1,IF(AT6="E",1,IF(AT6="F",1,0))))))))))))))))</f>
        <v>1</v>
      </c>
      <c r="AV7" s="126">
        <f>IF(AT6=0,0,IF(AT6=1,0,IF(AT6=2,1,IF(AT6=3,1,IF(AT6=4,0,IF(AT6=5,0,IF(AT6=6,1,IF(AT6=7,1,IF(AT6=8,0,IF(AT6=9,0,IF(AT6="A",1,IF(AT6="B",1,IF(AT6="C",0,IF(AT6="D",0,IF(AT6="E",1,IF(AT6="F",1,0))))))))))))))))</f>
        <v>0</v>
      </c>
      <c r="AW7" s="126">
        <f>IF(AT6=0,0,IF(AT6=1,1,IF(AT6=2,0,IF(AT6=3,1,IF(AT6=4,0,IF(AT6=5,1,IF(AT6=6,0,IF(AT6=7,1,IF(AT6=8,0,IF(AT6=9,1,IF(AT6="A",0,IF(AT6="B",1,IF(AT6="C",0,IF(AT6="D",1,IF(AT6="E",0,IF(AT6="F",1,1))))))))))))))))</f>
        <v>0</v>
      </c>
      <c r="AX7" s="131"/>
      <c r="AY7" s="1"/>
      <c r="AZ7" s="86"/>
      <c r="BA7" s="87"/>
      <c r="BB7" s="88"/>
      <c r="BC7" s="89">
        <f>IF(BF6=0,0,IF(BF6=1,0,IF(BF6=2,0,IF(BF6=3,0,IF(BF6=4,0,IF(BF6=5,0,IF(BF6=6,0,IF(BF6=7,0,IF(BF6=8,1,IF(BF6=9,1,IF(BF6="A",1,IF(BF6="B",1,IF(BF6="C",1,IF(BF6="D",1,IF(BF6="E",1,IF(BF6="F",1,0))))))))))))))))</f>
        <v>0</v>
      </c>
      <c r="BD7" s="89">
        <f>IF(BF6=0,0,IF(BF6=1,0,IF(BF6=2,0,IF(BF6=3,0,IF(BF6=4,1,IF(BF6=5,1,IF(BF6=6,1,IF(BF6=7,1,IF(BF6=8,0,IF(BF6=9,0,IF(BF6="A",0,IF(BF6="B",0,IF(BF6="C",1,IF(BF6="D",1,IF(BF6="E",1,IF(BF6="F",1,0))))))))))))))))</f>
        <v>0</v>
      </c>
      <c r="BE7" s="89">
        <f>IF(BF6=0,0,IF(BF6=1,0,IF(BF6=2,1,IF(BF6=3,1,IF(BF6=4,0,IF(BF6=5,0,IF(BF6=6,1,IF(BF6=7,1,IF(BF6=8,0,IF(BF6=9,0,IF(BF6="A",1,IF(BF6="B",1,IF(BF6="C",0,IF(BF6="D",0,IF(BF6="E",1,IF(BF6="F",1,0))))))))))))))))</f>
        <v>0</v>
      </c>
      <c r="BF7" s="89">
        <f>IF(BF6=0,0,IF(BF6=1,1,IF(BF6=2,0,IF(BF6=3,1,IF(BF6=4,0,IF(BF6=5,1,IF(BF6=6,0,IF(BF6=7,1,IF(BF6=8,0,IF(BF6=9,1,IF(BF6="A",0,IF(BF6="B",1,IF(BF6="C",0,IF(BF6="D",1,IF(BF6="E",0,IF(BF6="F",1,1))))))))))))))))</f>
        <v>0</v>
      </c>
      <c r="BG7" s="89"/>
      <c r="BH7" s="89">
        <f>IF(BH6=0,0,IF(BH6=1,0,IF(BH6=2,0,IF(BH6=3,0,IF(BH6=4,0,IF(BH6=5,0,IF(BH6=6,0,IF(BH6=7,0,IF(BH6=8,1,IF(BH6=9,1,IF(BH6="A",1,IF(BH6="B",1,IF(BH6="C",1,IF(BH6="D",1,IF(BH6="E",1,IF(BH6="F",1,0))))))))))))))))</f>
        <v>0</v>
      </c>
      <c r="BI7" s="89">
        <f>IF(BH6=0,0,IF(BH6=1,0,IF(BH6=2,0,IF(BH6=3,0,IF(BH6=4,1,IF(BH6=5,1,IF(BH6=6,1,IF(BH6=7,1,IF(BH6=8,0,IF(BH6=9,0,IF(BH6="A",0,IF(BH6="B",0,IF(BH6="C",1,IF(BH6="D",1,IF(BH6="E",1,IF(BH6="F",1,0))))))))))))))))</f>
        <v>0</v>
      </c>
      <c r="BJ7" s="89">
        <f>IF(BH6=0,0,IF(BH6=1,0,IF(BH6=2,1,IF(BH6=3,1,IF(BH6=4,0,IF(BH6=5,0,IF(BH6=6,1,IF(BH6=7,1,IF(BH6=8,0,IF(BH6=9,0,IF(BH6="A",1,IF(BH6="B",1,IF(BH6="C",0,IF(BH6="D",0,IF(BH6="E",1,IF(BH6="F",1,0))))))))))))))))</f>
        <v>0</v>
      </c>
      <c r="BK7" s="89">
        <f>IF(BH6=0,0,IF(BH6=1,1,IF(BH6=2,0,IF(BH6=3,1,IF(BH6=4,0,IF(BH6=5,1,IF(BH6=6,0,IF(BH6=7,1,IF(BH6=8,0,IF(BH6=9,1,IF(BH6="A",0,IF(BH6="B",1,IF(BH6="C",0,IF(BH6="D",1,IF(BH6="E",0,IF(BH6="F",1,1))))))))))))))))</f>
        <v>0</v>
      </c>
      <c r="BL7" s="87"/>
      <c r="BM7" s="87"/>
      <c r="BN7" s="90"/>
      <c r="BO7" s="91">
        <f>+BO6</f>
        <v>1</v>
      </c>
      <c r="BP7" s="90"/>
      <c r="BQ7" s="92">
        <f>+BQ6</f>
        <v>1</v>
      </c>
      <c r="BR7" s="91">
        <f>IF(BT6=0,0,IF(BT6=1,0,IF(BT6=2,1,IF(BT6=3,1,IF(BT6=4,0,IF(BT6=5,0,IF(BT6=6,1,IF(BT6=7,1,IF(BT6=8,0,IF(BT6=9,0,IF(BT6="A",1,IF(BT6="B",1,IF(BT6="C",0,IF(BT6="D",0,IF(BT6="E",1,IF(BT6="F",1,0))))))))))))))))</f>
        <v>0</v>
      </c>
      <c r="BS7" s="91">
        <f>+BS6</f>
        <v>1</v>
      </c>
      <c r="BT7" s="90"/>
      <c r="BU7" s="89"/>
      <c r="BV7" s="89">
        <f>IF(BV6=0,0,IF(BV6=1,0,IF(BV6=2,0,IF(BV6=3,0,IF(BV6=4,0,IF(BV6=5,0,IF(BV6=6,0,IF(BV6=7,0,IF(BV6=8,1,IF(BV6=9,1,IF(BV6="A",1,IF(BV6="B",1,IF(BV6="C",1,IF(BV6="D",1,IF(BV6="E",1,IF(BV6="F",1,0))))))))))))))))</f>
        <v>0</v>
      </c>
      <c r="BW7" s="89">
        <f>IF(BV6=0,0,IF(BV6=1,0,IF(BV6=2,0,IF(BV6=3,0,IF(BV6=4,1,IF(BV6=5,1,IF(BV6=6,1,IF(BV6=7,1,IF(BV6=8,0,IF(BV6=9,0,IF(BV6="A",0,IF(BV6="B",0,IF(BV6="C",1,IF(BV6="D",1,IF(BV6="E",1,IF(BV6="F",1,0))))))))))))))))</f>
        <v>1</v>
      </c>
      <c r="BX7" s="89">
        <f>IF(BV6=0,0,IF(BV6=1,0,IF(BV6=2,1,IF(BV6=3,1,IF(BV6=4,0,IF(BV6=5,0,IF(BV6=6,1,IF(BV6=7,1,IF(BV6=8,0,IF(BV6=9,0,IF(BV6="A",1,IF(BV6="B",1,IF(BV6="C",0,IF(BV6="D",0,IF(BV6="E",1,IF(BV6="F",1,0))))))))))))))))</f>
        <v>0</v>
      </c>
      <c r="BY7" s="89">
        <f>IF(BV6=0,0,IF(BV6=1,1,IF(BV6=2,0,IF(BV6=3,1,IF(BV6=4,0,IF(BV6=5,1,IF(BV6=6,0,IF(BV6=7,1,IF(BV6=8,0,IF(BV6=9,1,IF(BV6="A",0,IF(BV6="B",1,IF(BV6="C",0,IF(BV6="D",1,IF(BV6="E",0,IF(BV6="F",1,1))))))))))))))))</f>
        <v>0</v>
      </c>
      <c r="BZ7" s="90"/>
      <c r="CB7" s="103" t="s">
        <v>67</v>
      </c>
      <c r="CC7" s="104"/>
      <c r="CD7" s="104"/>
      <c r="CE7" s="104"/>
      <c r="CF7" s="104"/>
      <c r="CG7" s="104"/>
      <c r="CH7" s="104"/>
      <c r="CI7" s="104"/>
      <c r="CJ7" s="104"/>
      <c r="CK7" s="104"/>
      <c r="CL7" s="104"/>
      <c r="CM7" s="104"/>
      <c r="CN7" s="104"/>
      <c r="CO7" s="104"/>
      <c r="CP7" s="104"/>
      <c r="CQ7" s="104"/>
      <c r="CR7" s="104"/>
      <c r="CS7" s="104"/>
      <c r="CT7" s="104"/>
      <c r="CU7" s="104"/>
      <c r="CV7" s="104"/>
      <c r="CW7" s="104"/>
      <c r="CX7" s="104"/>
    </row>
    <row r="8" spans="1:102" ht="15.75">
      <c r="A8" s="62">
        <v>5</v>
      </c>
      <c r="B8" s="6"/>
      <c r="C8" s="6"/>
      <c r="D8" s="6"/>
      <c r="E8" s="6"/>
      <c r="F8" s="6"/>
      <c r="G8" s="192"/>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1"/>
      <c r="AZ8" s="77"/>
      <c r="BA8" s="80" t="s">
        <v>43</v>
      </c>
      <c r="BB8" s="78"/>
      <c r="BC8" s="78"/>
      <c r="BD8" s="78"/>
      <c r="BE8" s="78"/>
      <c r="BF8" s="78"/>
      <c r="BG8" s="78"/>
      <c r="BH8" s="78"/>
      <c r="BI8" s="78"/>
      <c r="BJ8" s="78"/>
      <c r="BK8" s="78"/>
      <c r="BL8" s="78"/>
      <c r="BM8" s="78"/>
      <c r="BN8" s="83"/>
      <c r="BO8" s="77"/>
      <c r="BP8" s="78"/>
      <c r="BQ8" s="78"/>
      <c r="BR8" s="80" t="s">
        <v>42</v>
      </c>
      <c r="BS8" s="78"/>
      <c r="BT8" s="78"/>
      <c r="BU8" s="78"/>
      <c r="BV8" s="78"/>
      <c r="BW8" s="78"/>
      <c r="BX8" s="78"/>
      <c r="BY8" s="78"/>
      <c r="BZ8" s="83"/>
      <c r="CB8" s="103" t="s">
        <v>68</v>
      </c>
      <c r="CC8" s="104"/>
      <c r="CD8" s="104"/>
      <c r="CE8" s="104"/>
      <c r="CF8" s="104"/>
      <c r="CG8" s="104"/>
      <c r="CH8" s="104"/>
      <c r="CI8" s="104"/>
      <c r="CJ8" s="104"/>
      <c r="CK8" s="104"/>
      <c r="CL8" s="104"/>
      <c r="CM8" s="104"/>
      <c r="CN8" s="104"/>
      <c r="CO8" s="104"/>
      <c r="CP8" s="104"/>
      <c r="CQ8" s="104"/>
      <c r="CR8" s="104"/>
      <c r="CS8" s="104"/>
      <c r="CT8" s="104"/>
      <c r="CU8" s="104"/>
      <c r="CV8" s="104"/>
      <c r="CW8" s="104"/>
      <c r="CX8" s="104"/>
    </row>
    <row r="9" spans="1:102" ht="15.75">
      <c r="A9" s="62">
        <v>6</v>
      </c>
      <c r="B9" s="6"/>
      <c r="C9" s="52"/>
      <c r="D9" s="52"/>
      <c r="E9" s="52"/>
      <c r="F9" s="52"/>
      <c r="G9" s="115"/>
      <c r="H9" s="116"/>
      <c r="I9" s="116"/>
      <c r="J9" s="116"/>
      <c r="K9" s="116"/>
      <c r="L9" s="116"/>
      <c r="M9" s="116"/>
      <c r="N9" s="116"/>
      <c r="O9" s="116"/>
      <c r="P9" s="116"/>
      <c r="Q9" s="116"/>
      <c r="R9" s="116"/>
      <c r="S9" s="116"/>
      <c r="T9" s="116"/>
      <c r="U9" s="116"/>
      <c r="V9" s="116"/>
      <c r="W9" s="116"/>
      <c r="X9" s="116"/>
      <c r="Y9" s="116"/>
      <c r="Z9" s="116"/>
      <c r="AA9" s="117" t="s">
        <v>11</v>
      </c>
      <c r="AB9" s="116"/>
      <c r="AC9" s="118"/>
      <c r="AD9" s="116"/>
      <c r="AE9" s="116"/>
      <c r="AF9" s="116"/>
      <c r="AG9" s="116"/>
      <c r="AH9" s="116"/>
      <c r="AI9" s="116"/>
      <c r="AJ9" s="116"/>
      <c r="AK9" s="116"/>
      <c r="AL9" s="116"/>
      <c r="AM9" s="116"/>
      <c r="AN9" s="116"/>
      <c r="AO9" s="116"/>
      <c r="AP9" s="116"/>
      <c r="AQ9" s="116"/>
      <c r="AR9" s="116"/>
      <c r="AS9" s="116"/>
      <c r="AT9" s="116"/>
      <c r="AU9" s="116"/>
      <c r="AV9" s="116"/>
      <c r="AW9" s="116"/>
      <c r="AX9" s="119"/>
      <c r="AY9" s="1"/>
      <c r="AZ9" s="93" t="s">
        <v>44</v>
      </c>
      <c r="BA9" s="94"/>
      <c r="BB9" s="93"/>
      <c r="BC9" s="74" t="s">
        <v>45</v>
      </c>
      <c r="BD9" s="94"/>
      <c r="BE9" s="88"/>
      <c r="BF9" s="93" t="s">
        <v>48</v>
      </c>
      <c r="BG9" s="94"/>
      <c r="BH9" s="93" t="s">
        <v>4</v>
      </c>
      <c r="BI9" s="95"/>
      <c r="BJ9" s="93" t="s">
        <v>47</v>
      </c>
      <c r="BK9" s="95"/>
      <c r="BL9" s="93" t="s">
        <v>46</v>
      </c>
      <c r="BM9" s="95"/>
      <c r="BN9" s="96" t="s">
        <v>0</v>
      </c>
      <c r="BO9" s="97"/>
      <c r="BP9" s="88"/>
      <c r="BQ9" s="88"/>
      <c r="BR9" s="88"/>
      <c r="BS9" s="88"/>
      <c r="BT9" s="88"/>
      <c r="BU9" s="88"/>
      <c r="BV9" s="88"/>
      <c r="BW9" s="88"/>
      <c r="BX9" s="88"/>
      <c r="BY9" s="88"/>
      <c r="BZ9" s="98"/>
      <c r="CB9" s="104"/>
      <c r="CC9" s="104"/>
      <c r="CD9" s="104"/>
      <c r="CE9" s="104"/>
      <c r="CF9" s="104"/>
      <c r="CG9" s="104"/>
      <c r="CH9" s="104"/>
      <c r="CI9" s="104"/>
      <c r="CJ9" s="104"/>
      <c r="CK9" s="104"/>
      <c r="CL9" s="104"/>
      <c r="CM9" s="104"/>
      <c r="CN9" s="104"/>
      <c r="CO9" s="104"/>
      <c r="CP9" s="104"/>
      <c r="CQ9" s="104"/>
      <c r="CR9" s="104"/>
      <c r="CS9" s="104"/>
      <c r="CT9" s="104"/>
      <c r="CU9" s="104"/>
      <c r="CV9" s="104"/>
      <c r="CW9" s="104"/>
      <c r="CX9" s="104"/>
    </row>
    <row r="10" spans="1:102" ht="15.75">
      <c r="A10" s="62">
        <v>7</v>
      </c>
      <c r="B10" s="6"/>
      <c r="C10" s="52"/>
      <c r="D10" s="52"/>
      <c r="E10" s="52"/>
      <c r="F10" s="52"/>
      <c r="G10" s="120"/>
      <c r="H10" s="121"/>
      <c r="I10" s="121"/>
      <c r="J10" s="121"/>
      <c r="K10" s="121"/>
      <c r="L10" s="121"/>
      <c r="M10" s="121"/>
      <c r="N10" s="121"/>
      <c r="O10" s="121"/>
      <c r="P10" s="121"/>
      <c r="Q10" s="121"/>
      <c r="R10" s="121"/>
      <c r="S10" s="121"/>
      <c r="T10" s="121"/>
      <c r="U10" s="121"/>
      <c r="V10" s="121"/>
      <c r="W10" s="121"/>
      <c r="X10" s="121"/>
      <c r="Y10" s="121"/>
      <c r="Z10" s="121"/>
      <c r="AA10" s="121"/>
      <c r="AB10" s="121"/>
      <c r="AC10" s="122"/>
      <c r="AD10" s="116"/>
      <c r="AE10" s="116"/>
      <c r="AF10" s="116"/>
      <c r="AG10" s="116"/>
      <c r="AH10" s="116"/>
      <c r="AI10" s="116"/>
      <c r="AJ10" s="116"/>
      <c r="AK10" s="116"/>
      <c r="AL10" s="116"/>
      <c r="AM10" s="116"/>
      <c r="AN10" s="117" t="s">
        <v>10</v>
      </c>
      <c r="AO10" s="116"/>
      <c r="AP10" s="116"/>
      <c r="AQ10" s="116"/>
      <c r="AR10" s="116"/>
      <c r="AS10" s="116"/>
      <c r="AT10" s="116"/>
      <c r="AU10" s="116"/>
      <c r="AV10" s="116"/>
      <c r="AW10" s="116"/>
      <c r="AX10" s="119"/>
      <c r="AY10" s="1"/>
      <c r="AZ10" s="12">
        <v>1</v>
      </c>
      <c r="BA10" s="88"/>
      <c r="BB10" s="12">
        <v>1</v>
      </c>
      <c r="BC10" s="88"/>
      <c r="BD10" s="5">
        <v>1</v>
      </c>
      <c r="BE10" s="88"/>
      <c r="BF10" s="12">
        <v>1</v>
      </c>
      <c r="BG10" s="88"/>
      <c r="BH10" s="12">
        <v>0</v>
      </c>
      <c r="BI10" s="88"/>
      <c r="BJ10" s="12">
        <v>0</v>
      </c>
      <c r="BK10" s="88"/>
      <c r="BL10" s="12">
        <v>1</v>
      </c>
      <c r="BM10" s="88"/>
      <c r="BN10" s="13">
        <v>1</v>
      </c>
      <c r="BO10" s="97"/>
      <c r="BP10" s="88"/>
      <c r="BQ10" s="88"/>
      <c r="BR10" s="100"/>
      <c r="BS10" s="100"/>
      <c r="BT10" s="5">
        <v>0</v>
      </c>
      <c r="BU10" s="100"/>
      <c r="BV10" s="5">
        <v>1</v>
      </c>
      <c r="BW10" s="100"/>
      <c r="BX10" s="100"/>
      <c r="BY10" s="100"/>
      <c r="BZ10" s="101"/>
      <c r="CB10" s="103" t="s">
        <v>66</v>
      </c>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row>
    <row r="11" spans="1:102" ht="15.75">
      <c r="A11" s="62">
        <v>8</v>
      </c>
      <c r="B11" s="6"/>
      <c r="C11" s="52"/>
      <c r="D11" s="52"/>
      <c r="E11" s="52"/>
      <c r="F11" s="52"/>
      <c r="G11" s="120"/>
      <c r="H11" s="121"/>
      <c r="I11" s="121"/>
      <c r="J11" s="121"/>
      <c r="K11" s="121"/>
      <c r="L11" s="121"/>
      <c r="M11" s="121"/>
      <c r="N11" s="121"/>
      <c r="O11" s="121"/>
      <c r="P11" s="121"/>
      <c r="Q11" s="121"/>
      <c r="R11" s="121"/>
      <c r="S11" s="121"/>
      <c r="T11" s="121"/>
      <c r="U11" s="121"/>
      <c r="V11" s="121"/>
      <c r="W11" s="121"/>
      <c r="X11" s="121"/>
      <c r="Y11" s="121"/>
      <c r="Z11" s="121"/>
      <c r="AA11" s="121"/>
      <c r="AB11" s="121"/>
      <c r="AC11" s="123"/>
      <c r="AD11" s="121"/>
      <c r="AE11" s="121"/>
      <c r="AF11" s="121"/>
      <c r="AG11" s="121"/>
      <c r="AH11" s="121"/>
      <c r="AI11" s="121"/>
      <c r="AJ11" s="121"/>
      <c r="AK11" s="121"/>
      <c r="AL11" s="121"/>
      <c r="AM11" s="121"/>
      <c r="AN11" s="122"/>
      <c r="AO11" s="116"/>
      <c r="AP11" s="116"/>
      <c r="AQ11" s="116"/>
      <c r="AR11" s="116"/>
      <c r="AS11" s="117" t="s">
        <v>9</v>
      </c>
      <c r="AT11" s="116"/>
      <c r="AU11" s="116"/>
      <c r="AV11" s="116"/>
      <c r="AW11" s="116"/>
      <c r="AX11" s="119"/>
      <c r="AY11" s="1"/>
      <c r="AZ11" s="91">
        <f>+AZ10</f>
        <v>1</v>
      </c>
      <c r="BA11" s="89"/>
      <c r="BB11" s="91">
        <f>+BB10</f>
        <v>1</v>
      </c>
      <c r="BC11" s="87"/>
      <c r="BD11" s="89">
        <f>+BD10</f>
        <v>1</v>
      </c>
      <c r="BE11" s="87"/>
      <c r="BF11" s="91">
        <f>+BF10</f>
        <v>1</v>
      </c>
      <c r="BG11" s="89"/>
      <c r="BH11" s="91">
        <f>+BH10</f>
        <v>0</v>
      </c>
      <c r="BI11" s="89"/>
      <c r="BJ11" s="91">
        <f>+BJ10</f>
        <v>0</v>
      </c>
      <c r="BK11" s="89"/>
      <c r="BL11" s="91">
        <f>+BL10</f>
        <v>1</v>
      </c>
      <c r="BM11" s="89"/>
      <c r="BN11" s="99">
        <f>+BN10</f>
        <v>1</v>
      </c>
      <c r="BO11" s="86"/>
      <c r="BP11" s="87"/>
      <c r="BQ11" s="89">
        <f>IF(BT10=0,0,IF(BT10=1,0,IF(BT10=2,0,IF(BT10=3,0,IF(BT10=4,0,IF(BT10=5,0,IF(BT10=6,0,IF(BT10=7,0,IF(BT10=8,1,IF(BT10=9,1,IF(BT10="A",1,IF(BT10="B",1,IF(BT10="C",1,IF(BT10="D",1,IF(BT10="E",1,IF(BT10="F",1,0))))))))))))))))</f>
        <v>0</v>
      </c>
      <c r="BR11" s="89">
        <f>IF(BT10=0,0,IF(BT10=1,0,IF(BT10=2,0,IF(BT10=3,0,IF(BT10=4,1,IF(BT10=5,1,IF(BT10=6,1,IF(BT10=7,1,IF(BT10=8,0,IF(BT10=9,0,IF(BT10="A",0,IF(BT10="B",0,IF(BT10="C",1,IF(BT10="D",1,IF(BT10="E",1,IF(BT10="F",1,0))))))))))))))))</f>
        <v>0</v>
      </c>
      <c r="BS11" s="89">
        <f>IF(BT10=0,0,IF(BT10=1,0,IF(BT10=2,1,IF(BT10=3,1,IF(BT10=4,0,IF(BT10=5,0,IF(BT10=6,1,IF(BT10=7,1,IF(BT10=8,0,IF(BT10=9,0,IF(BT10="A",1,IF(BT10="B",1,IF(BT10="C",0,IF(BT10="D",0,IF(BT10="E",1,IF(BT10="F",1,0))))))))))))))))</f>
        <v>0</v>
      </c>
      <c r="BT11" s="89">
        <f>IF(BT10=0,0,IF(BT10=1,1,IF(BT10=2,0,IF(BT10=3,1,IF(BT10=4,0,IF(BT10=5,1,IF(BT10=6,0,IF(BT10=7,1,IF(BT10=8,0,IF(BT10=9,1,IF(BT10="A",0,IF(BT10="B",1,IF(BT10="C",0,IF(BT10="D",1,IF(BT10="E",0,IF(BT10="F",1,1))))))))))))))))</f>
        <v>0</v>
      </c>
      <c r="BU11" s="89"/>
      <c r="BV11" s="89">
        <f>IF(BV10=0,0,IF(BV10=1,0,IF(BV10=2,0,IF(BV10=3,0,IF(BV10=4,0,IF(BV10=5,0,IF(BV10=6,0,IF(BV10=7,0,IF(BV10=8,1,IF(BV10=9,1,IF(BV10="A",1,IF(BV10="B",1,IF(BV10="C",1,IF(BV10="D",1,IF(BV10="E",1,IF(BV10="F",1,0))))))))))))))))</f>
        <v>0</v>
      </c>
      <c r="BW11" s="89">
        <f>IF(BV10=0,0,IF(BV10=1,0,IF(BV10=2,0,IF(BV10=3,0,IF(BV10=4,1,IF(BV10=5,1,IF(BV10=6,1,IF(BV10=7,1,IF(BV10=8,0,IF(BV10=9,0,IF(BV10="A",0,IF(BV10="B",0,IF(BV10="C",1,IF(BV10="D",1,IF(BV10="E",1,IF(BV10="F",1,0))))))))))))))))</f>
        <v>0</v>
      </c>
      <c r="BX11" s="89">
        <f>IF(BV10=0,0,IF(BV10=1,0,IF(BV10=2,1,IF(BV10=3,1,IF(BV10=4,0,IF(BV10=5,0,IF(BV10=6,1,IF(BV10=7,1,IF(BV10=8,0,IF(BV10=9,0,IF(BV10="A",1,IF(BV10="B",1,IF(BV10="C",0,IF(BV10="D",0,IF(BV10="E",1,IF(BV10="F",1,0))))))))))))))))</f>
        <v>0</v>
      </c>
      <c r="BY11" s="89">
        <f>IF(BV10=0,0,IF(BV10=1,1,IF(BV10=2,0,IF(BV10=3,1,IF(BV10=4,0,IF(BV10=5,1,IF(BV10=6,0,IF(BV10=7,1,IF(BV10=8,0,IF(BV10=9,1,IF(BV10="A",0,IF(BV10="B",1,IF(BV10="C",0,IF(BV10="D",1,IF(BV10="E",0,IF(BV10="F",1,1))))))))))))))))</f>
        <v>1</v>
      </c>
      <c r="BZ11" s="90"/>
      <c r="CB11" s="103" t="s">
        <v>50</v>
      </c>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row>
    <row r="12" spans="1:102" ht="15.75">
      <c r="A12" s="62">
        <v>9</v>
      </c>
      <c r="B12" s="6"/>
      <c r="C12" s="52"/>
      <c r="D12" s="52"/>
      <c r="E12" s="52"/>
      <c r="F12" s="52"/>
      <c r="G12" s="120"/>
      <c r="H12" s="124"/>
      <c r="I12" s="121"/>
      <c r="J12" s="121"/>
      <c r="K12" s="5" t="s">
        <v>5</v>
      </c>
      <c r="L12" s="121"/>
      <c r="M12" s="5" t="s">
        <v>5</v>
      </c>
      <c r="N12" s="121"/>
      <c r="O12" s="121"/>
      <c r="P12" s="121"/>
      <c r="Q12" s="121"/>
      <c r="R12" s="121"/>
      <c r="S12" s="124"/>
      <c r="T12" s="121"/>
      <c r="U12" s="121"/>
      <c r="V12" s="5" t="s">
        <v>5</v>
      </c>
      <c r="W12" s="121"/>
      <c r="X12" s="5" t="s">
        <v>5</v>
      </c>
      <c r="Y12" s="121"/>
      <c r="Z12" s="121"/>
      <c r="AA12" s="121"/>
      <c r="AB12" s="121"/>
      <c r="AC12" s="123"/>
      <c r="AD12" s="124"/>
      <c r="AE12" s="121"/>
      <c r="AF12" s="121"/>
      <c r="AG12" s="5" t="s">
        <v>3</v>
      </c>
      <c r="AH12" s="121"/>
      <c r="AI12" s="5" t="s">
        <v>2</v>
      </c>
      <c r="AJ12" s="121"/>
      <c r="AK12" s="121"/>
      <c r="AL12" s="121"/>
      <c r="AM12" s="121"/>
      <c r="AN12" s="123"/>
      <c r="AO12" s="124"/>
      <c r="AP12" s="121"/>
      <c r="AQ12" s="121"/>
      <c r="AR12" s="5" t="s">
        <v>2</v>
      </c>
      <c r="AS12" s="121"/>
      <c r="AT12" s="5" t="s">
        <v>0</v>
      </c>
      <c r="AU12" s="121"/>
      <c r="AV12" s="121"/>
      <c r="AW12" s="121"/>
      <c r="AX12" s="130"/>
      <c r="AY12" s="1"/>
      <c r="AZ12" s="85"/>
      <c r="BA12" s="79"/>
      <c r="BB12" s="79"/>
      <c r="BC12" s="79"/>
      <c r="BD12" s="79"/>
      <c r="BE12" s="79"/>
      <c r="BF12" s="79"/>
      <c r="BG12" s="79"/>
      <c r="BH12" s="78"/>
      <c r="BI12" s="78"/>
      <c r="BJ12" s="79"/>
      <c r="BK12" s="79"/>
      <c r="BL12" s="80" t="s">
        <v>71</v>
      </c>
      <c r="BM12" s="78"/>
      <c r="BN12" s="78"/>
      <c r="BO12" s="78"/>
      <c r="BP12" s="78"/>
      <c r="BQ12" s="78"/>
      <c r="BR12" s="78"/>
      <c r="BS12" s="78"/>
      <c r="BT12" s="78"/>
      <c r="BU12" s="78"/>
      <c r="BV12" s="78"/>
      <c r="BW12" s="78"/>
      <c r="BX12" s="78"/>
      <c r="BY12" s="78"/>
      <c r="BZ12" s="83"/>
      <c r="CB12" s="103" t="s">
        <v>49</v>
      </c>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row>
    <row r="13" spans="1:102" ht="15.75">
      <c r="A13" s="62" t="s">
        <v>0</v>
      </c>
      <c r="B13" s="6"/>
      <c r="C13" s="52"/>
      <c r="D13" s="52"/>
      <c r="E13" s="52"/>
      <c r="F13" s="52"/>
      <c r="G13" s="125"/>
      <c r="H13" s="126">
        <f>IF(K12=0,0,IF(K12=1,0,IF(K12=2,0,IF(K12=3,0,IF(K12=4,0,IF(K12=5,0,IF(K12=6,0,IF(K12=7,0,IF(K12=8,1,IF(K12=9,1,IF(K12="A",1,IF(K12="B",1,IF(K12="C",1,IF(K12="D",1,IF(K12="E",1,IF(K12="F",1,0))))))))))))))))</f>
        <v>1</v>
      </c>
      <c r="I13" s="126">
        <f>IF(K12=0,0,IF(K12=1,0,IF(K12=2,0,IF(K12=3,0,IF(K12=4,1,IF(K12=5,1,IF(K12=6,1,IF(K12=7,1,IF(K12=8,0,IF(K12=9,0,IF(K12="A",0,IF(K12="B",0,IF(K12="C",1,IF(K12="D",1,IF(K12="E",1,IF(K12="F",1,0))))))))))))))))</f>
        <v>1</v>
      </c>
      <c r="J13" s="126">
        <f>IF(K12=0,0,IF(K12=1,0,IF(K12=2,1,IF(K12=3,1,IF(K12=4,0,IF(K12=5,0,IF(K12=6,1,IF(K12=7,1,IF(K12=8,0,IF(K12=9,0,IF(K12="A",1,IF(K12="B",1,IF(K12="C",0,IF(K12="D",0,IF(K12="E",1,IF(K12="F",1,0))))))))))))))))</f>
        <v>1</v>
      </c>
      <c r="K13" s="126">
        <f>IF(K12=0,0,IF(K12=1,1,IF(K12=2,0,IF(K12=3,1,IF(K12=4,0,IF(K12=5,1,IF(K12=6,0,IF(K12=7,1,IF(K12=8,0,IF(K12=9,1,IF(K12="A",0,IF(K12="B",1,IF(K12="C",0,IF(K12="D",1,IF(K12="E",0,IF(K12="F",1,1))))))))))))))))</f>
        <v>1</v>
      </c>
      <c r="L13" s="126"/>
      <c r="M13" s="126">
        <f>IF(M12=0,0,IF(M12=1,0,IF(M12=2,0,IF(M12=3,0,IF(M12=4,0,IF(M12=5,0,IF(M12=6,0,IF(M12=7,0,IF(M12=8,1,IF(M12=9,1,IF(M12="A",1,IF(M12="B",1,IF(M12="C",1,IF(M12="D",1,IF(M12="E",1,IF(M12="F",1,0))))))))))))))))</f>
        <v>1</v>
      </c>
      <c r="N13" s="126">
        <f>IF(M12=0,0,IF(M12=1,0,IF(M12=2,0,IF(M12=3,0,IF(M12=4,1,IF(M12=5,1,IF(M12=6,1,IF(M12=7,1,IF(M12=8,0,IF(M12=9,0,IF(M12="A",0,IF(M12="B",0,IF(M12="C",1,IF(M12="D",1,IF(M12="E",1,IF(M12="F",1,0))))))))))))))))</f>
        <v>1</v>
      </c>
      <c r="O13" s="126">
        <f>IF(M12=0,0,IF(M12=1,0,IF(M12=2,1,IF(M12=3,1,IF(M12=4,0,IF(M12=5,0,IF(M12=6,1,IF(M12=7,1,IF(M12=8,0,IF(M12=9,0,IF(M12="A",1,IF(M12="B",1,IF(M12="C",0,IF(M12="D",0,IF(M12="E",1,IF(M12="F",1,0))))))))))))))))</f>
        <v>1</v>
      </c>
      <c r="P13" s="126">
        <f>IF(M12=0,0,IF(M12=1,1,IF(M12=2,0,IF(M12=3,1,IF(M12=4,0,IF(M12=5,1,IF(M12=6,0,IF(M12=7,1,IF(M12=8,0,IF(M12=9,1,IF(M12="A",0,IF(M12="B",1,IF(M12="C",0,IF(M12="D",1,IF(M12="E",0,IF(M12="F",1,1))))))))))))))))</f>
        <v>1</v>
      </c>
      <c r="Q13" s="127"/>
      <c r="R13" s="126"/>
      <c r="S13" s="126">
        <f>IF(V12=0,0,IF(V12=1,0,IF(V12=2,0,IF(V12=3,0,IF(V12=4,0,IF(V12=5,0,IF(V12=6,0,IF(V12=7,0,IF(V12=8,1,IF(V12=9,1,IF(V12="A",1,IF(V12="B",1,IF(V12="C",1,IF(V12="D",1,IF(V12="E",1,IF(V12="F",1,0))))))))))))))))</f>
        <v>1</v>
      </c>
      <c r="T13" s="126">
        <f>IF(V12=0,0,IF(V12=1,0,IF(V12=2,0,IF(V12=3,0,IF(V12=4,1,IF(V12=5,1,IF(V12=6,1,IF(V12=7,1,IF(V12=8,0,IF(V12=9,0,IF(V12="A",0,IF(V12="B",0,IF(V12="C",1,IF(V12="D",1,IF(V12="E",1,IF(V12="F",1,0))))))))))))))))</f>
        <v>1</v>
      </c>
      <c r="U13" s="126">
        <f>IF(V12=0,0,IF(V12=1,0,IF(V12=2,1,IF(V12=3,1,IF(V12=4,0,IF(V12=5,0,IF(V12=6,1,IF(V12=7,1,IF(V12=8,0,IF(V12=9,0,IF(V12="A",1,IF(V12="B",1,IF(V12="C",0,IF(V12="D",0,IF(V12="E",1,IF(V12="F",1,0))))))))))))))))</f>
        <v>1</v>
      </c>
      <c r="V13" s="126">
        <f>IF(V12=0,0,IF(V12=1,1,IF(V12=2,0,IF(V12=3,1,IF(V12=4,0,IF(V12=5,1,IF(V12=6,0,IF(V12=7,1,IF(V12=8,0,IF(V12=9,1,IF(V12="A",0,IF(V12="B",1,IF(V12="C",0,IF(V12="D",1,IF(V12="E",0,IF(V12="F",1,1))))))))))))))))</f>
        <v>1</v>
      </c>
      <c r="W13" s="126"/>
      <c r="X13" s="126">
        <f>IF(X12=0,0,IF(X12=1,0,IF(X12=2,0,IF(X12=3,0,IF(X12=4,0,IF(X12=5,0,IF(X12=6,0,IF(X12=7,0,IF(X12=8,1,IF(X12=9,1,IF(X12="A",1,IF(X12="B",1,IF(X12="C",1,IF(X12="D",1,IF(X12="E",1,IF(X12="F",1,0))))))))))))))))</f>
        <v>1</v>
      </c>
      <c r="Y13" s="126">
        <f>IF(X12=0,0,IF(X12=1,0,IF(X12=2,0,IF(X12=3,0,IF(X12=4,1,IF(X12=5,1,IF(X12=6,1,IF(X12=7,1,IF(X12=8,0,IF(X12=9,0,IF(X12="A",0,IF(X12="B",0,IF(X12="C",1,IF(X12="D",1,IF(X12="E",1,IF(X12="F",1,0))))))))))))))))</f>
        <v>1</v>
      </c>
      <c r="Z13" s="126">
        <f>IF(X12=0,0,IF(X12=1,0,IF(X12=2,1,IF(X12=3,1,IF(X12=4,0,IF(X12=5,0,IF(X12=6,1,IF(X12=7,1,IF(X12=8,0,IF(X12=9,0,IF(X12="A",1,IF(X12="B",1,IF(X12="C",0,IF(X12="D",0,IF(X12="E",1,IF(X12="F",1,0))))))))))))))))</f>
        <v>1</v>
      </c>
      <c r="AA13" s="126">
        <f>IF(X12=0,0,IF(X12=1,1,IF(X12=2,0,IF(X12=3,1,IF(X12=4,0,IF(X12=5,1,IF(X12=6,0,IF(X12=7,1,IF(X12=8,0,IF(X12=9,1,IF(X12="A",0,IF(X12="B",1,IF(X12="C",0,IF(X12="D",1,IF(X12="E",0,IF(X12="F",1,1))))))))))))))))</f>
        <v>1</v>
      </c>
      <c r="AB13" s="127"/>
      <c r="AC13" s="128"/>
      <c r="AD13" s="126">
        <f>IF(AG12=0,0,IF(AG12=1,0,IF(AG12=2,0,IF(AG12=3,0,IF(AG12=4,0,IF(AG12=5,0,IF(AG12=6,0,IF(AG12=7,0,IF(AG12=8,1,IF(AG12=9,1,IF(AG12="A",1,IF(AG12="B",1,IF(AG12="C",1,IF(AG12="D",1,IF(AG12="E",1,IF(AG12="F",1,0))))))))))))))))</f>
        <v>1</v>
      </c>
      <c r="AE13" s="126">
        <f>IF(AG12=0,0,IF(AG12=1,0,IF(AG12=2,0,IF(AG12=3,0,IF(AG12=4,1,IF(AG12=5,1,IF(AG12=6,1,IF(AG12=7,1,IF(AG12=8,0,IF(AG12=9,0,IF(AG12="A",0,IF(AG12="B",0,IF(AG12="C",1,IF(AG12="D",1,IF(AG12="E",1,IF(AG12="F",1,0))))))))))))))))</f>
        <v>1</v>
      </c>
      <c r="AF13" s="126">
        <f>IF(AG12=0,0,IF(AG12=1,0,IF(AG12=2,1,IF(AG12=3,1,IF(AG12=4,0,IF(AG12=5,0,IF(AG12=6,1,IF(AG12=7,1,IF(AG12=8,0,IF(AG12=9,0,IF(AG12="A",1,IF(AG12="B",1,IF(AG12="C",0,IF(AG12="D",0,IF(AG12="E",1,IF(AG12="F",1,0))))))))))))))))</f>
        <v>0</v>
      </c>
      <c r="AG13" s="126">
        <f>IF(AG12=0,0,IF(AG12=1,1,IF(AG12=2,0,IF(AG12=3,1,IF(AG12=4,0,IF(AG12=5,1,IF(AG12=6,0,IF(AG12=7,1,IF(AG12=8,0,IF(AG12=9,1,IF(AG12="A",0,IF(AG12="B",1,IF(AG12="C",0,IF(AG12="D",1,IF(AG12="E",0,IF(AG12="F",1,1))))))))))))))))</f>
        <v>1</v>
      </c>
      <c r="AH13" s="126"/>
      <c r="AI13" s="126">
        <f>IF(AI12=0,0,IF(AI12=1,0,IF(AI12=2,0,IF(AI12=3,0,IF(AI12=4,0,IF(AI12=5,0,IF(AI12=6,0,IF(AI12=7,0,IF(AI12=8,1,IF(AI12=9,1,IF(AI12="A",1,IF(AI12="B",1,IF(AI12="C",1,IF(AI12="D",1,IF(AI12="E",1,IF(AI12="F",1,0))))))))))))))))</f>
        <v>1</v>
      </c>
      <c r="AJ13" s="126">
        <f>IF(AI12=0,0,IF(AI12=1,0,IF(AI12=2,0,IF(AI12=3,0,IF(AI12=4,1,IF(AI12=5,1,IF(AI12=6,1,IF(AI12=7,1,IF(AI12=8,0,IF(AI12=9,0,IF(AI12="A",0,IF(AI12="B",0,IF(AI12="C",1,IF(AI12="D",1,IF(AI12="E",1,IF(AI12="F",1,0))))))))))))))))</f>
        <v>1</v>
      </c>
      <c r="AK13" s="126">
        <f>IF(AI12=0,0,IF(AI12=1,0,IF(AI12=2,1,IF(AI12=3,1,IF(AI12=4,0,IF(AI12=5,0,IF(AI12=6,1,IF(AI12=7,1,IF(AI12=8,0,IF(AI12=9,0,IF(AI12="A",1,IF(AI12="B",1,IF(AI12="C",0,IF(AI12="D",0,IF(AI12="E",1,IF(AI12="F",1,0))))))))))))))))</f>
        <v>0</v>
      </c>
      <c r="AL13" s="126">
        <f>IF(AI12=0,0,IF(AI12=1,1,IF(AI12=2,0,IF(AI12=3,1,IF(AI12=4,0,IF(AI12=5,1,IF(AI12=6,0,IF(AI12=7,1,IF(AI12=8,0,IF(AI12=9,1,IF(AI12="A",0,IF(AI12="B",1,IF(AI12="C",0,IF(AI12="D",1,IF(AI12="E",0,IF(AI12="F",1,1))))))))))))))))</f>
        <v>0</v>
      </c>
      <c r="AM13" s="127"/>
      <c r="AN13" s="128"/>
      <c r="AO13" s="126">
        <f>IF(AR12=0,0,IF(AR12=1,0,IF(AR12=2,0,IF(AR12=3,0,IF(AR12=4,0,IF(AR12=5,0,IF(AR12=6,0,IF(AR12=7,0,IF(AR12=8,1,IF(AR12=9,1,IF(AR12="A",1,IF(AR12="B",1,IF(AR12="C",1,IF(AR12="D",1,IF(AR12="E",1,IF(AR12="F",1,0))))))))))))))))</f>
        <v>1</v>
      </c>
      <c r="AP13" s="126">
        <f>IF(AR12=0,0,IF(AR12=1,0,IF(AR12=2,0,IF(AR12=3,0,IF(AR12=4,1,IF(AR12=5,1,IF(AR12=6,1,IF(AR12=7,1,IF(AR12=8,0,IF(AR12=9,0,IF(AR12="A",0,IF(AR12="B",0,IF(AR12="C",1,IF(AR12="D",1,IF(AR12="E",1,IF(AR12="F",1,0))))))))))))))))</f>
        <v>1</v>
      </c>
      <c r="AQ13" s="126">
        <f>IF(AR12=0,0,IF(AR12=1,0,IF(AR12=2,1,IF(AR12=3,1,IF(AR12=4,0,IF(AR12=5,0,IF(AR12=6,1,IF(AR12=7,1,IF(AR12=8,0,IF(AR12=9,0,IF(AR12="A",1,IF(AR12="B",1,IF(AR12="C",0,IF(AR12="D",0,IF(AR12="E",1,IF(AR12="F",1,0))))))))))))))))</f>
        <v>0</v>
      </c>
      <c r="AR13" s="126">
        <f>IF(AR12=0,0,IF(AR12=1,1,IF(AR12=2,0,IF(AR12=3,1,IF(AR12=4,0,IF(AR12=5,1,IF(AR12=6,0,IF(AR12=7,1,IF(AR12=8,0,IF(AR12=9,1,IF(AR12="A",0,IF(AR12="B",1,IF(AR12="C",0,IF(AR12="D",1,IF(AR12="E",0,IF(AR12="F",1,1))))))))))))))))</f>
        <v>0</v>
      </c>
      <c r="AS13" s="126"/>
      <c r="AT13" s="126">
        <f>IF(AT12=0,0,IF(AT12=1,0,IF(AT12=2,0,IF(AT12=3,0,IF(AT12=4,0,IF(AT12=5,0,IF(AT12=6,0,IF(AT12=7,0,IF(AT12=8,1,IF(AT12=9,1,IF(AT12="A",1,IF(AT12="B",1,IF(AT12="C",1,IF(AT12="D",1,IF(AT12="E",1,IF(AT12="F",1,0))))))))))))))))</f>
        <v>1</v>
      </c>
      <c r="AU13" s="126">
        <f>IF(AT12=0,0,IF(AT12=1,0,IF(AT12=2,0,IF(AT12=3,0,IF(AT12=4,1,IF(AT12=5,1,IF(AT12=6,1,IF(AT12=7,1,IF(AT12=8,0,IF(AT12=9,0,IF(AT12="A",0,IF(AT12="B",0,IF(AT12="C",1,IF(AT12="D",1,IF(AT12="E",1,IF(AT12="F",1,0))))))))))))))))</f>
        <v>0</v>
      </c>
      <c r="AV13" s="126">
        <f>IF(AT12=0,0,IF(AT12=1,0,IF(AT12=2,1,IF(AT12=3,1,IF(AT12=4,0,IF(AT12=5,0,IF(AT12=6,1,IF(AT12=7,1,IF(AT12=8,0,IF(AT12=9,0,IF(AT12="A",1,IF(AT12="B",1,IF(AT12="C",0,IF(AT12="D",0,IF(AT12="E",1,IF(AT12="F",1,0))))))))))))))))</f>
        <v>1</v>
      </c>
      <c r="AW13" s="126">
        <f>IF(AT12=0,0,IF(AT12=1,1,IF(AT12=2,0,IF(AT12=3,1,IF(AT12=4,0,IF(AT12=5,1,IF(AT12=6,0,IF(AT12=7,1,IF(AT12=8,0,IF(AT12=9,1,IF(AT12="A",0,IF(AT12="B",1,IF(AT12="C",0,IF(AT12="D",1,IF(AT12="E",0,IF(AT12="F",1,1))))))))))))))))</f>
        <v>0</v>
      </c>
      <c r="AX13" s="131"/>
      <c r="AY13" s="1"/>
      <c r="AZ13" s="97"/>
      <c r="BA13" s="88"/>
      <c r="BB13" s="88"/>
      <c r="BC13" s="88"/>
      <c r="BD13" s="88"/>
      <c r="BE13" s="88"/>
      <c r="BF13" s="100"/>
      <c r="BG13" s="100"/>
      <c r="BH13" s="5">
        <v>3</v>
      </c>
      <c r="BI13" s="100"/>
      <c r="BJ13" s="5">
        <v>2</v>
      </c>
      <c r="BK13" s="100"/>
      <c r="BL13" s="100"/>
      <c r="BM13" s="100"/>
      <c r="BN13" s="88"/>
      <c r="BO13" s="88"/>
      <c r="BP13" s="88"/>
      <c r="BQ13" s="100"/>
      <c r="BR13" s="100"/>
      <c r="BS13" s="5">
        <v>2</v>
      </c>
      <c r="BT13" s="100"/>
      <c r="BU13" s="5" t="s">
        <v>0</v>
      </c>
      <c r="BV13" s="100"/>
      <c r="BW13" s="100"/>
      <c r="BX13" s="100"/>
      <c r="BY13" s="88"/>
      <c r="BZ13" s="98"/>
      <c r="CB13" s="103" t="s">
        <v>54</v>
      </c>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row>
    <row r="14" spans="1:102" ht="15.75">
      <c r="A14" s="62" t="s">
        <v>1</v>
      </c>
      <c r="B14" s="6"/>
      <c r="C14" s="6"/>
      <c r="D14" s="6"/>
      <c r="E14" s="6"/>
      <c r="F14" s="6"/>
      <c r="G14" s="192"/>
      <c r="H14" s="56"/>
      <c r="I14" s="56"/>
      <c r="J14" s="56"/>
      <c r="K14" s="56"/>
      <c r="L14" s="56"/>
      <c r="M14" s="56"/>
      <c r="N14" s="56"/>
      <c r="O14" s="56"/>
      <c r="P14" s="56"/>
      <c r="Q14" s="56"/>
      <c r="R14" s="56"/>
      <c r="S14" s="56"/>
      <c r="T14" s="56"/>
      <c r="U14" s="56"/>
      <c r="V14" s="56"/>
      <c r="W14" s="5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
      <c r="AZ14" s="86"/>
      <c r="BA14" s="87"/>
      <c r="BB14" s="87"/>
      <c r="BC14" s="87"/>
      <c r="BD14" s="87"/>
      <c r="BE14" s="89">
        <f>IF(BH13=0,0,IF(BH13=1,0,IF(BH13=2,0,IF(BH13=3,0,IF(BH13=4,0,IF(BH13=5,0,IF(BH13=6,0,IF(BH13=7,0,IF(BH13=8,1,IF(BH13=9,1,IF(BH13="A",1,IF(BH13="B",1,IF(BH13="C",1,IF(BH13="D",1,IF(BH13="E",1,IF(BH13="F",1,0))))))))))))))))</f>
        <v>0</v>
      </c>
      <c r="BF14" s="89">
        <f>IF(BH13=0,0,IF(BH13=1,0,IF(BH13=2,0,IF(BH13=3,0,IF(BH13=4,1,IF(BH13=5,1,IF(BH13=6,1,IF(BH13=7,1,IF(BH13=8,0,IF(BH13=9,0,IF(BH13="A",0,IF(BH13="B",0,IF(BH13="C",1,IF(BH13="D",1,IF(BH13="E",1,IF(BH13="F",1,0))))))))))))))))</f>
        <v>0</v>
      </c>
      <c r="BG14" s="89">
        <f>IF(BH13=0,0,IF(BH13=1,0,IF(BH13=2,1,IF(BH13=3,1,IF(BH13=4,0,IF(BH13=5,0,IF(BH13=6,1,IF(BH13=7,1,IF(BH13=8,0,IF(BH13=9,0,IF(BH13="A",1,IF(BH13="B",1,IF(BH13="C",0,IF(BH13="D",0,IF(BH13="E",1,IF(BH13="F",1,0))))))))))))))))</f>
        <v>1</v>
      </c>
      <c r="BH14" s="89">
        <f>IF(BH13=0,0,IF(BH13=1,1,IF(BH13=2,0,IF(BH13=3,1,IF(BH13=4,0,IF(BH13=5,1,IF(BH13=6,0,IF(BH13=7,1,IF(BH13=8,0,IF(BH13=9,1,IF(BH13="A",0,IF(BH13="B",1,IF(BH13="C",0,IF(BH13="D",1,IF(BH13="E",0,IF(BH13="F",1,1))))))))))))))))</f>
        <v>1</v>
      </c>
      <c r="BI14" s="89"/>
      <c r="BJ14" s="89">
        <f>IF(BJ13=0,0,IF(BJ13=1,0,IF(BJ13=2,0,IF(BJ13=3,0,IF(BJ13=4,0,IF(BJ13=5,0,IF(BJ13=6,0,IF(BJ13=7,0,IF(BJ13=8,1,IF(BJ13=9,1,IF(BJ13="A",1,IF(BJ13="B",1,IF(BJ13="C",1,IF(BJ13="D",1,IF(BJ13="E",1,IF(BJ13="F",1,0))))))))))))))))</f>
        <v>0</v>
      </c>
      <c r="BK14" s="89">
        <f>IF(BJ13=0,0,IF(BJ13=1,0,IF(BJ13=2,0,IF(BJ13=3,0,IF(BJ13=4,1,IF(BJ13=5,1,IF(BJ13=6,1,IF(BJ13=7,1,IF(BJ13=8,0,IF(BJ13=9,0,IF(BJ13="A",0,IF(BJ13="B",0,IF(BJ13="C",1,IF(BJ13="D",1,IF(BJ13="E",1,IF(BJ13="F",1,0))))))))))))))))</f>
        <v>0</v>
      </c>
      <c r="BL14" s="89">
        <f>IF(BJ13=0,0,IF(BJ13=1,0,IF(BJ13=2,1,IF(BJ13=3,1,IF(BJ13=4,0,IF(BJ13=5,0,IF(BJ13=6,1,IF(BJ13=7,1,IF(BJ13=8,0,IF(BJ13=9,0,IF(BJ13="A",1,IF(BJ13="B",1,IF(BJ13="C",0,IF(BJ13="D",0,IF(BJ13="E",1,IF(BJ13="F",1,0))))))))))))))))</f>
        <v>1</v>
      </c>
      <c r="BM14" s="89">
        <f>IF(BJ13=0,0,IF(BJ13=1,1,IF(BJ13=2,0,IF(BJ13=3,1,IF(BJ13=4,0,IF(BJ13=5,1,IF(BJ13=6,0,IF(BJ13=7,1,IF(BJ13=8,0,IF(BJ13=9,1,IF(BJ13="A",0,IF(BJ13="B",1,IF(BJ13="C",0,IF(BJ13="D",1,IF(BJ13="E",0,IF(BJ13="F",1,1))))))))))))))))</f>
        <v>0</v>
      </c>
      <c r="BN14" s="87"/>
      <c r="BO14" s="87"/>
      <c r="BP14" s="89">
        <f>IF(BS13=0,0,IF(BS13=1,0,IF(BS13=2,0,IF(BS13=3,0,IF(BS13=4,0,IF(BS13=5,0,IF(BS13=6,0,IF(BS13=7,0,IF(BS13=8,1,IF(BS13=9,1,IF(BS13="A",1,IF(BS13="B",1,IF(BS13="C",1,IF(BS13="D",1,IF(BS13="E",1,IF(BS13="F",1,0))))))))))))))))</f>
        <v>0</v>
      </c>
      <c r="BQ14" s="89">
        <f>IF(BS13=0,0,IF(BS13=1,0,IF(BS13=2,0,IF(BS13=3,0,IF(BS13=4,1,IF(BS13=5,1,IF(BS13=6,1,IF(BS13=7,1,IF(BS13=8,0,IF(BS13=9,0,IF(BS13="A",0,IF(BS13="B",0,IF(BS13="C",1,IF(BS13="D",1,IF(BS13="E",1,IF(BS13="F",1,0))))))))))))))))</f>
        <v>0</v>
      </c>
      <c r="BR14" s="89">
        <f>IF(BS13=0,0,IF(BS13=1,0,IF(BS13=2,1,IF(BS13=3,1,IF(BS13=4,0,IF(BS13=5,0,IF(BS13=6,1,IF(BS13=7,1,IF(BS13=8,0,IF(BS13=9,0,IF(BS13="A",1,IF(BS13="B",1,IF(BS13="C",0,IF(BS13="D",0,IF(BS13="E",1,IF(BS13="F",1,0))))))))))))))))</f>
        <v>1</v>
      </c>
      <c r="BS14" s="89">
        <f>IF(BS13=0,0,IF(BS13=1,1,IF(BS13=2,0,IF(BS13=3,1,IF(BS13=4,0,IF(BS13=5,1,IF(BS13=6,0,IF(BS13=7,1,IF(BS13=8,0,IF(BS13=9,1,IF(BS13="A",0,IF(BS13="B",1,IF(BS13="C",0,IF(BS13="D",1,IF(BS13="E",0,IF(BS13="F",1,1))))))))))))))))</f>
        <v>0</v>
      </c>
      <c r="BT14" s="89"/>
      <c r="BU14" s="89">
        <f>IF(BU13=0,0,IF(BU13=1,0,IF(BU13=2,0,IF(BU13=3,0,IF(BU13=4,0,IF(BU13=5,0,IF(BU13=6,0,IF(BU13=7,0,IF(BU13=8,1,IF(BU13=9,1,IF(BU13="A",1,IF(BU13="B",1,IF(BU13="C",1,IF(BU13="D",1,IF(BU13="E",1,IF(BU13="F",1,0))))))))))))))))</f>
        <v>1</v>
      </c>
      <c r="BV14" s="89">
        <f>IF(BU13=0,0,IF(BU13=1,0,IF(BU13=2,0,IF(BU13=3,0,IF(BU13=4,1,IF(BU13=5,1,IF(BU13=6,1,IF(BU13=7,1,IF(BU13=8,0,IF(BU13=9,0,IF(BU13="A",0,IF(BU13="B",0,IF(BU13="C",1,IF(BU13="D",1,IF(BU13="E",1,IF(BU13="F",1,0))))))))))))))))</f>
        <v>0</v>
      </c>
      <c r="BW14" s="89">
        <f>IF(BU13=0,0,IF(BU13=1,0,IF(BU13=2,1,IF(BU13=3,1,IF(BU13=4,0,IF(BU13=5,0,IF(BU13=6,1,IF(BU13=7,1,IF(BU13=8,0,IF(BU13=9,0,IF(BU13="A",1,IF(BU13="B",1,IF(BU13="C",0,IF(BU13="D",0,IF(BU13="E",1,IF(BU13="F",1,0))))))))))))))))</f>
        <v>1</v>
      </c>
      <c r="BX14" s="89">
        <f>IF(BU13=0,0,IF(BU13=1,1,IF(BU13=2,0,IF(BU13=3,1,IF(BU13=4,0,IF(BU13=5,1,IF(BU13=6,0,IF(BU13=7,1,IF(BU13=8,0,IF(BU13=9,1,IF(BU13="A",0,IF(BU13="B",1,IF(BU13="C",0,IF(BU13="D",1,IF(BU13="E",0,IF(BU13="F",1,1))))))))))))))))</f>
        <v>0</v>
      </c>
      <c r="BY14" s="87"/>
      <c r="BZ14" s="90"/>
      <c r="CB14" s="103" t="s">
        <v>53</v>
      </c>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row>
    <row r="15" spans="1:102" ht="15.75">
      <c r="A15" s="62" t="s">
        <v>2</v>
      </c>
      <c r="B15" s="6"/>
      <c r="C15" s="6"/>
      <c r="D15" s="6"/>
      <c r="E15" s="6"/>
      <c r="F15" s="6"/>
      <c r="G15" s="115"/>
      <c r="H15" s="116"/>
      <c r="I15" s="116"/>
      <c r="J15" s="116"/>
      <c r="K15" s="116"/>
      <c r="L15" s="116"/>
      <c r="M15" s="116"/>
      <c r="N15" s="116"/>
      <c r="O15" s="116"/>
      <c r="P15" s="116"/>
      <c r="Q15" s="116"/>
      <c r="R15" s="116"/>
      <c r="S15" s="116"/>
      <c r="T15" s="116"/>
      <c r="U15" s="116"/>
      <c r="V15" s="116"/>
      <c r="W15" s="116"/>
      <c r="X15" s="116"/>
      <c r="Y15" s="116"/>
      <c r="Z15" s="116"/>
      <c r="AA15" s="117" t="s">
        <v>13</v>
      </c>
      <c r="AB15" s="116"/>
      <c r="AC15" s="116"/>
      <c r="AD15" s="116"/>
      <c r="AE15" s="116"/>
      <c r="AF15" s="116"/>
      <c r="AG15" s="116"/>
      <c r="AH15" s="116"/>
      <c r="AI15" s="116"/>
      <c r="AJ15" s="116"/>
      <c r="AK15" s="116"/>
      <c r="AL15" s="116"/>
      <c r="AM15" s="116"/>
      <c r="AN15" s="118"/>
      <c r="AO15" s="116"/>
      <c r="AP15" s="116"/>
      <c r="AQ15" s="116"/>
      <c r="AR15" s="116"/>
      <c r="AS15" s="116"/>
      <c r="AT15" s="116"/>
      <c r="AU15" s="116"/>
      <c r="AV15" s="116"/>
      <c r="AW15" s="116"/>
      <c r="AX15" s="119"/>
      <c r="AY15" s="1"/>
      <c r="AZ15" s="85"/>
      <c r="BA15" s="79"/>
      <c r="BB15" s="79"/>
      <c r="BC15" s="79"/>
      <c r="BD15" s="79"/>
      <c r="BE15" s="79"/>
      <c r="BF15" s="79"/>
      <c r="BG15" s="79"/>
      <c r="BH15" s="78"/>
      <c r="BI15" s="78"/>
      <c r="BJ15" s="79"/>
      <c r="BK15" s="79"/>
      <c r="BL15" s="80" t="s">
        <v>72</v>
      </c>
      <c r="BM15" s="78"/>
      <c r="BN15" s="78"/>
      <c r="BO15" s="78"/>
      <c r="BP15" s="78"/>
      <c r="BQ15" s="78"/>
      <c r="BR15" s="78"/>
      <c r="BS15" s="78"/>
      <c r="BT15" s="78"/>
      <c r="BU15" s="78"/>
      <c r="BV15" s="78"/>
      <c r="BW15" s="78"/>
      <c r="BX15" s="78"/>
      <c r="BY15" s="78"/>
      <c r="BZ15" s="83"/>
      <c r="CB15" s="105" t="s">
        <v>81</v>
      </c>
      <c r="CC15" s="106"/>
      <c r="CD15" s="106"/>
      <c r="CE15" s="106"/>
      <c r="CF15" s="106"/>
      <c r="CG15" s="106"/>
      <c r="CH15" s="106"/>
      <c r="CI15" s="106"/>
      <c r="CJ15" s="106"/>
      <c r="CK15" s="106"/>
      <c r="CL15" s="106"/>
      <c r="CM15" s="106"/>
      <c r="CN15" s="106"/>
      <c r="CO15" s="106"/>
      <c r="CP15" s="106"/>
      <c r="CQ15" s="106"/>
      <c r="CR15" s="106"/>
      <c r="CS15" s="107"/>
      <c r="CT15" s="104"/>
      <c r="CU15" s="104"/>
      <c r="CV15" s="104"/>
      <c r="CW15" s="104"/>
      <c r="CX15" s="104"/>
    </row>
    <row r="16" spans="1:102" ht="15.75">
      <c r="A16" s="62" t="s">
        <v>3</v>
      </c>
      <c r="B16" s="6"/>
      <c r="C16" s="6"/>
      <c r="D16" s="6"/>
      <c r="E16" s="6"/>
      <c r="F16" s="6"/>
      <c r="G16" s="120"/>
      <c r="H16" s="121"/>
      <c r="I16" s="121"/>
      <c r="J16" s="121"/>
      <c r="K16" s="121"/>
      <c r="L16" s="121"/>
      <c r="M16" s="121"/>
      <c r="N16" s="121"/>
      <c r="O16" s="121"/>
      <c r="P16" s="121"/>
      <c r="Q16" s="121"/>
      <c r="R16" s="121"/>
      <c r="S16" s="121"/>
      <c r="T16" s="121"/>
      <c r="U16" s="121"/>
      <c r="V16" s="121"/>
      <c r="W16" s="121"/>
      <c r="X16" s="121"/>
      <c r="Y16" s="121"/>
      <c r="Z16" s="121"/>
      <c r="AA16" s="121"/>
      <c r="AB16" s="121"/>
      <c r="AC16" s="122"/>
      <c r="AD16" s="116"/>
      <c r="AE16" s="116"/>
      <c r="AF16" s="116"/>
      <c r="AG16" s="116"/>
      <c r="AH16" s="116"/>
      <c r="AI16" s="116"/>
      <c r="AJ16" s="116"/>
      <c r="AK16" s="116"/>
      <c r="AL16" s="116"/>
      <c r="AM16" s="117" t="s">
        <v>12</v>
      </c>
      <c r="AN16" s="116"/>
      <c r="AO16" s="116"/>
      <c r="AP16" s="116"/>
      <c r="AQ16" s="116"/>
      <c r="AR16" s="116"/>
      <c r="AS16" s="118"/>
      <c r="AT16" s="116"/>
      <c r="AU16" s="116"/>
      <c r="AV16" s="116"/>
      <c r="AW16" s="116"/>
      <c r="AX16" s="119"/>
      <c r="AY16" s="1"/>
      <c r="AZ16" s="97"/>
      <c r="BA16" s="88"/>
      <c r="BB16" s="88"/>
      <c r="BC16" s="88"/>
      <c r="BD16" s="88"/>
      <c r="BE16" s="88"/>
      <c r="BF16" s="100"/>
      <c r="BG16" s="100"/>
      <c r="BH16" s="5" t="s">
        <v>3</v>
      </c>
      <c r="BI16" s="100"/>
      <c r="BJ16" s="5" t="s">
        <v>2</v>
      </c>
      <c r="BK16" s="100"/>
      <c r="BL16" s="100"/>
      <c r="BM16" s="100"/>
      <c r="BN16" s="88"/>
      <c r="BO16" s="88"/>
      <c r="BP16" s="88"/>
      <c r="BQ16" s="100"/>
      <c r="BR16" s="100"/>
      <c r="BS16" s="5">
        <v>2</v>
      </c>
      <c r="BT16" s="100"/>
      <c r="BU16" s="5">
        <v>7</v>
      </c>
      <c r="BV16" s="100"/>
      <c r="BW16" s="100"/>
      <c r="BX16" s="100"/>
      <c r="BY16" s="88"/>
      <c r="BZ16" s="98"/>
      <c r="CA16" s="2"/>
      <c r="CB16" s="108" t="s">
        <v>55</v>
      </c>
      <c r="CC16" s="109"/>
      <c r="CD16" s="109"/>
      <c r="CE16" s="109"/>
      <c r="CF16" s="109"/>
      <c r="CG16" s="109"/>
      <c r="CH16" s="109"/>
      <c r="CI16" s="109"/>
      <c r="CJ16" s="109"/>
      <c r="CK16" s="109"/>
      <c r="CL16" s="109"/>
      <c r="CM16" s="109"/>
      <c r="CN16" s="109"/>
      <c r="CO16" s="109"/>
      <c r="CP16" s="109"/>
      <c r="CQ16" s="109"/>
      <c r="CR16" s="109"/>
      <c r="CS16" s="110"/>
      <c r="CT16" s="104"/>
      <c r="CU16" s="104"/>
      <c r="CV16" s="104"/>
      <c r="CW16" s="104"/>
      <c r="CX16" s="104"/>
    </row>
    <row r="17" spans="1:102" ht="15.75">
      <c r="A17" s="62" t="s">
        <v>4</v>
      </c>
      <c r="B17" s="6"/>
      <c r="C17" s="6"/>
      <c r="D17" s="6"/>
      <c r="E17" s="6"/>
      <c r="F17" s="6"/>
      <c r="G17" s="120"/>
      <c r="H17" s="124"/>
      <c r="I17" s="121"/>
      <c r="J17" s="121"/>
      <c r="K17" s="5" t="s">
        <v>4</v>
      </c>
      <c r="L17" s="121"/>
      <c r="M17" s="5" t="s">
        <v>0</v>
      </c>
      <c r="N17" s="121"/>
      <c r="O17" s="121"/>
      <c r="P17" s="121"/>
      <c r="Q17" s="121"/>
      <c r="R17" s="121"/>
      <c r="S17" s="124"/>
      <c r="T17" s="121"/>
      <c r="U17" s="121"/>
      <c r="V17" s="5">
        <v>0</v>
      </c>
      <c r="W17" s="121"/>
      <c r="X17" s="5">
        <v>1</v>
      </c>
      <c r="Y17" s="121"/>
      <c r="Z17" s="121"/>
      <c r="AA17" s="121"/>
      <c r="AB17" s="121"/>
      <c r="AC17" s="123"/>
      <c r="AD17" s="124"/>
      <c r="AE17" s="121"/>
      <c r="AF17" s="121"/>
      <c r="AG17" s="5" t="s">
        <v>0</v>
      </c>
      <c r="AH17" s="121"/>
      <c r="AI17" s="5">
        <v>1</v>
      </c>
      <c r="AJ17" s="121"/>
      <c r="AK17" s="121"/>
      <c r="AL17" s="121"/>
      <c r="AM17" s="121"/>
      <c r="AN17" s="121"/>
      <c r="AO17" s="124"/>
      <c r="AP17" s="121"/>
      <c r="AQ17" s="121"/>
      <c r="AR17" s="5">
        <v>3</v>
      </c>
      <c r="AS17" s="121"/>
      <c r="AT17" s="5" t="s">
        <v>3</v>
      </c>
      <c r="AU17" s="121"/>
      <c r="AV17" s="121"/>
      <c r="AW17" s="121"/>
      <c r="AX17" s="130"/>
      <c r="AY17" s="1"/>
      <c r="AZ17" s="86"/>
      <c r="BA17" s="87"/>
      <c r="BB17" s="87"/>
      <c r="BC17" s="87"/>
      <c r="BD17" s="87"/>
      <c r="BE17" s="89">
        <f>IF(BH16=0,0,IF(BH16=1,0,IF(BH16=2,0,IF(BH16=3,0,IF(BH16=4,0,IF(BH16=5,0,IF(BH16=6,0,IF(BH16=7,0,IF(BH16=8,1,IF(BH16=9,1,IF(BH16="A",1,IF(BH16="B",1,IF(BH16="C",1,IF(BH16="D",1,IF(BH16="E",1,IF(BH16="F",1,0))))))))))))))))</f>
        <v>1</v>
      </c>
      <c r="BF17" s="89">
        <f>IF(BH16=0,0,IF(BH16=1,0,IF(BH16=2,0,IF(BH16=3,0,IF(BH16=4,1,IF(BH16=5,1,IF(BH16=6,1,IF(BH16=7,1,IF(BH16=8,0,IF(BH16=9,0,IF(BH16="A",0,IF(BH16="B",0,IF(BH16="C",1,IF(BH16="D",1,IF(BH16="E",1,IF(BH16="F",1,0))))))))))))))))</f>
        <v>1</v>
      </c>
      <c r="BG17" s="89">
        <f>IF(BH16=0,0,IF(BH16=1,0,IF(BH16=2,1,IF(BH16=3,1,IF(BH16=4,0,IF(BH16=5,0,IF(BH16=6,1,IF(BH16=7,1,IF(BH16=8,0,IF(BH16=9,0,IF(BH16="A",1,IF(BH16="B",1,IF(BH16="C",0,IF(BH16="D",0,IF(BH16="E",1,IF(BH16="F",1,0))))))))))))))))</f>
        <v>0</v>
      </c>
      <c r="BH17" s="89">
        <f>IF(BH16=0,0,IF(BH16=1,1,IF(BH16=2,0,IF(BH16=3,1,IF(BH16=4,0,IF(BH16=5,1,IF(BH16=6,0,IF(BH16=7,1,IF(BH16=8,0,IF(BH16=9,1,IF(BH16="A",0,IF(BH16="B",1,IF(BH16="C",0,IF(BH16="D",1,IF(BH16="E",0,IF(BH16="F",1,1))))))))))))))))</f>
        <v>1</v>
      </c>
      <c r="BI17" s="89"/>
      <c r="BJ17" s="89">
        <f>IF(BJ16=0,0,IF(BJ16=1,0,IF(BJ16=2,0,IF(BJ16=3,0,IF(BJ16=4,0,IF(BJ16=5,0,IF(BJ16=6,0,IF(BJ16=7,0,IF(BJ16=8,1,IF(BJ16=9,1,IF(BJ16="A",1,IF(BJ16="B",1,IF(BJ16="C",1,IF(BJ16="D",1,IF(BJ16="E",1,IF(BJ16="F",1,0))))))))))))))))</f>
        <v>1</v>
      </c>
      <c r="BK17" s="89">
        <f>IF(BJ16=0,0,IF(BJ16=1,0,IF(BJ16=2,0,IF(BJ16=3,0,IF(BJ16=4,1,IF(BJ16=5,1,IF(BJ16=6,1,IF(BJ16=7,1,IF(BJ16=8,0,IF(BJ16=9,0,IF(BJ16="A",0,IF(BJ16="B",0,IF(BJ16="C",1,IF(BJ16="D",1,IF(BJ16="E",1,IF(BJ16="F",1,0))))))))))))))))</f>
        <v>1</v>
      </c>
      <c r="BL17" s="89">
        <f>IF(BJ16=0,0,IF(BJ16=1,0,IF(BJ16=2,1,IF(BJ16=3,1,IF(BJ16=4,0,IF(BJ16=5,0,IF(BJ16=6,1,IF(BJ16=7,1,IF(BJ16=8,0,IF(BJ16=9,0,IF(BJ16="A",1,IF(BJ16="B",1,IF(BJ16="C",0,IF(BJ16="D",0,IF(BJ16="E",1,IF(BJ16="F",1,0))))))))))))))))</f>
        <v>0</v>
      </c>
      <c r="BM17" s="89">
        <f>IF(BJ16=0,0,IF(BJ16=1,1,IF(BJ16=2,0,IF(BJ16=3,1,IF(BJ16=4,0,IF(BJ16=5,1,IF(BJ16=6,0,IF(BJ16=7,1,IF(BJ16=8,0,IF(BJ16=9,1,IF(BJ16="A",0,IF(BJ16="B",1,IF(BJ16="C",0,IF(BJ16="D",1,IF(BJ16="E",0,IF(BJ16="F",1,1))))))))))))))))</f>
        <v>0</v>
      </c>
      <c r="BN17" s="87"/>
      <c r="BO17" s="87"/>
      <c r="BP17" s="89">
        <f>IF(BS16=0,0,IF(BS16=1,0,IF(BS16=2,0,IF(BS16=3,0,IF(BS16=4,0,IF(BS16=5,0,IF(BS16=6,0,IF(BS16=7,0,IF(BS16=8,1,IF(BS16=9,1,IF(BS16="A",1,IF(BS16="B",1,IF(BS16="C",1,IF(BS16="D",1,IF(BS16="E",1,IF(BS16="F",1,0))))))))))))))))</f>
        <v>0</v>
      </c>
      <c r="BQ17" s="89">
        <f>IF(BS16=0,0,IF(BS16=1,0,IF(BS16=2,0,IF(BS16=3,0,IF(BS16=4,1,IF(BS16=5,1,IF(BS16=6,1,IF(BS16=7,1,IF(BS16=8,0,IF(BS16=9,0,IF(BS16="A",0,IF(BS16="B",0,IF(BS16="C",1,IF(BS16="D",1,IF(BS16="E",1,IF(BS16="F",1,0))))))))))))))))</f>
        <v>0</v>
      </c>
      <c r="BR17" s="89">
        <f>IF(BS16=0,0,IF(BS16=1,0,IF(BS16=2,1,IF(BS16=3,1,IF(BS16=4,0,IF(BS16=5,0,IF(BS16=6,1,IF(BS16=7,1,IF(BS16=8,0,IF(BS16=9,0,IF(BS16="A",1,IF(BS16="B",1,IF(BS16="C",0,IF(BS16="D",0,IF(BS16="E",1,IF(BS16="F",1,0))))))))))))))))</f>
        <v>1</v>
      </c>
      <c r="BS17" s="89">
        <f>IF(BS16=0,0,IF(BS16=1,1,IF(BS16=2,0,IF(BS16=3,1,IF(BS16=4,0,IF(BS16=5,1,IF(BS16=6,0,IF(BS16=7,1,IF(BS16=8,0,IF(BS16=9,1,IF(BS16="A",0,IF(BS16="B",1,IF(BS16="C",0,IF(BS16="D",1,IF(BS16="E",0,IF(BS16="F",1,1))))))))))))))))</f>
        <v>0</v>
      </c>
      <c r="BT17" s="89"/>
      <c r="BU17" s="89">
        <f>IF(BU16=0,0,IF(BU16=1,0,IF(BU16=2,0,IF(BU16=3,0,IF(BU16=4,0,IF(BU16=5,0,IF(BU16=6,0,IF(BU16=7,0,IF(BU16=8,1,IF(BU16=9,1,IF(BU16="A",1,IF(BU16="B",1,IF(BU16="C",1,IF(BU16="D",1,IF(BU16="E",1,IF(BU16="F",1,0))))))))))))))))</f>
        <v>0</v>
      </c>
      <c r="BV17" s="89">
        <f>IF(BU16=0,0,IF(BU16=1,0,IF(BU16=2,0,IF(BU16=3,0,IF(BU16=4,1,IF(BU16=5,1,IF(BU16=6,1,IF(BU16=7,1,IF(BU16=8,0,IF(BU16=9,0,IF(BU16="A",0,IF(BU16="B",0,IF(BU16="C",1,IF(BU16="D",1,IF(BU16="E",1,IF(BU16="F",1,0))))))))))))))))</f>
        <v>1</v>
      </c>
      <c r="BW17" s="89">
        <f>IF(BU16=0,0,IF(BU16=1,0,IF(BU16=2,1,IF(BU16=3,1,IF(BU16=4,0,IF(BU16=5,0,IF(BU16=6,1,IF(BU16=7,1,IF(BU16=8,0,IF(BU16=9,0,IF(BU16="A",1,IF(BU16="B",1,IF(BU16="C",0,IF(BU16="D",0,IF(BU16="E",1,IF(BU16="F",1,0))))))))))))))))</f>
        <v>1</v>
      </c>
      <c r="BX17" s="89">
        <f>IF(BU16=0,0,IF(BU16=1,1,IF(BU16=2,0,IF(BU16=3,1,IF(BU16=4,0,IF(BU16=5,1,IF(BU16=6,0,IF(BU16=7,1,IF(BU16=8,0,IF(BU16=9,1,IF(BU16="A",0,IF(BU16="B",1,IF(BU16="C",0,IF(BU16="D",1,IF(BU16="E",0,IF(BU16="F",1,1))))))))))))))))</f>
        <v>1</v>
      </c>
      <c r="BY17" s="87"/>
      <c r="BZ17" s="90"/>
      <c r="CA17" s="2"/>
      <c r="CB17" s="108" t="s">
        <v>56</v>
      </c>
      <c r="CC17" s="109"/>
      <c r="CD17" s="109"/>
      <c r="CE17" s="109"/>
      <c r="CF17" s="109"/>
      <c r="CG17" s="109"/>
      <c r="CH17" s="109"/>
      <c r="CI17" s="109"/>
      <c r="CJ17" s="109"/>
      <c r="CK17" s="109"/>
      <c r="CL17" s="109"/>
      <c r="CM17" s="109"/>
      <c r="CN17" s="109"/>
      <c r="CO17" s="109"/>
      <c r="CP17" s="109"/>
      <c r="CQ17" s="109"/>
      <c r="CR17" s="109"/>
      <c r="CS17" s="110"/>
      <c r="CT17" s="104"/>
      <c r="CU17" s="104"/>
      <c r="CV17" s="104"/>
      <c r="CW17" s="104"/>
      <c r="CX17" s="104"/>
    </row>
    <row r="18" spans="1:102" ht="15.75">
      <c r="A18" s="62" t="s">
        <v>5</v>
      </c>
      <c r="G18" s="125"/>
      <c r="H18" s="126">
        <f>IF(K17=0,0,IF(K17=1,0,IF(K17=2,0,IF(K17=3,0,IF(K17=4,0,IF(K17=5,0,IF(K17=6,0,IF(K17=7,0,IF(K17=8,1,IF(K17=9,1,IF(K17="A",1,IF(K17="B",1,IF(K17="C",1,IF(K17="D",1,IF(K17="E",1,IF(K17="F",1,0))))))))))))))))</f>
        <v>1</v>
      </c>
      <c r="I18" s="126">
        <f>IF(K17=0,0,IF(K17=1,0,IF(K17=2,0,IF(K17=3,0,IF(K17=4,1,IF(K17=5,1,IF(K17=6,1,IF(K17=7,1,IF(K17=8,0,IF(K17=9,0,IF(K17="A",0,IF(K17="B",0,IF(K17="C",1,IF(K17="D",1,IF(K17="E",1,IF(K17="F",1,0))))))))))))))))</f>
        <v>1</v>
      </c>
      <c r="J18" s="126">
        <f>IF(K17=0,0,IF(K17=1,0,IF(K17=2,1,IF(K17=3,1,IF(K17=4,0,IF(K17=5,0,IF(K17=6,1,IF(K17=7,1,IF(K17=8,0,IF(K17=9,0,IF(K17="A",1,IF(K17="B",1,IF(K17="C",0,IF(K17="D",0,IF(K17="E",1,IF(K17="F",1,0))))))))))))))))</f>
        <v>1</v>
      </c>
      <c r="K18" s="126">
        <f>IF(K17=0,0,IF(K17=1,1,IF(K17=2,0,IF(K17=3,1,IF(K17=4,0,IF(K17=5,1,IF(K17=6,0,IF(K17=7,1,IF(K17=8,0,IF(K17=9,1,IF(K17="A",0,IF(K17="B",1,IF(K17="C",0,IF(K17="D",1,IF(K17="E",0,IF(K17="F",1,1))))))))))))))))</f>
        <v>0</v>
      </c>
      <c r="L18" s="126"/>
      <c r="M18" s="126">
        <f>IF(M17=0,0,IF(M17=1,0,IF(M17=2,0,IF(M17=3,0,IF(M17=4,0,IF(M17=5,0,IF(M17=6,0,IF(M17=7,0,IF(M17=8,1,IF(M17=9,1,IF(M17="A",1,IF(M17="B",1,IF(M17="C",1,IF(M17="D",1,IF(M17="E",1,IF(M17="F",1,0))))))))))))))))</f>
        <v>1</v>
      </c>
      <c r="N18" s="126">
        <f>IF(M17=0,0,IF(M17=1,0,IF(M17=2,0,IF(M17=3,0,IF(M17=4,1,IF(M17=5,1,IF(M17=6,1,IF(M17=7,1,IF(M17=8,0,IF(M17=9,0,IF(M17="A",0,IF(M17="B",0,IF(M17="C",1,IF(M17="D",1,IF(M17="E",1,IF(M17="F",1,0))))))))))))))))</f>
        <v>0</v>
      </c>
      <c r="O18" s="126">
        <f>IF(M17=0,0,IF(M17=1,0,IF(M17=2,1,IF(M17=3,1,IF(M17=4,0,IF(M17=5,0,IF(M17=6,1,IF(M17=7,1,IF(M17=8,0,IF(M17=9,0,IF(M17="A",1,IF(M17="B",1,IF(M17="C",0,IF(M17="D",0,IF(M17="E",1,IF(M17="F",1,0))))))))))))))))</f>
        <v>1</v>
      </c>
      <c r="P18" s="126">
        <f>IF(M17=0,0,IF(M17=1,1,IF(M17=2,0,IF(M17=3,1,IF(M17=4,0,IF(M17=5,1,IF(M17=6,0,IF(M17=7,1,IF(M17=8,0,IF(M17=9,1,IF(M17="A",0,IF(M17="B",1,IF(M17="C",0,IF(M17="D",1,IF(M17="E",0,IF(M17="F",1,1))))))))))))))))</f>
        <v>0</v>
      </c>
      <c r="Q18" s="127"/>
      <c r="R18" s="126"/>
      <c r="S18" s="126">
        <f>IF(V17=0,0,IF(V17=1,0,IF(V17=2,0,IF(V17=3,0,IF(V17=4,0,IF(V17=5,0,IF(V17=6,0,IF(V17=7,0,IF(V17=8,1,IF(V17=9,1,IF(V17="A",1,IF(V17="B",1,IF(V17="C",1,IF(V17="D",1,IF(V17="E",1,IF(V17="F",1,0))))))))))))))))</f>
        <v>0</v>
      </c>
      <c r="T18" s="126">
        <f>IF(V17=0,0,IF(V17=1,0,IF(V17=2,0,IF(V17=3,0,IF(V17=4,1,IF(V17=5,1,IF(V17=6,1,IF(V17=7,1,IF(V17=8,0,IF(V17=9,0,IF(V17="A",0,IF(V17="B",0,IF(V17="C",1,IF(V17="D",1,IF(V17="E",1,IF(V17="F",1,0))))))))))))))))</f>
        <v>0</v>
      </c>
      <c r="U18" s="126">
        <f>IF(V17=0,0,IF(V17=1,0,IF(V17=2,1,IF(V17=3,1,IF(V17=4,0,IF(V17=5,0,IF(V17=6,1,IF(V17=7,1,IF(V17=8,0,IF(V17=9,0,IF(V17="A",1,IF(V17="B",1,IF(V17="C",0,IF(V17="D",0,IF(V17="E",1,IF(V17="F",1,0))))))))))))))))</f>
        <v>0</v>
      </c>
      <c r="V18" s="126">
        <f>IF(V17=0,0,IF(V17=1,1,IF(V17=2,0,IF(V17=3,1,IF(V17=4,0,IF(V17=5,1,IF(V17=6,0,IF(V17=7,1,IF(V17=8,0,IF(V17=9,1,IF(V17="A",0,IF(V17="B",1,IF(V17="C",0,IF(V17="D",1,IF(V17="E",0,IF(V17="F",1,1))))))))))))))))</f>
        <v>0</v>
      </c>
      <c r="W18" s="126"/>
      <c r="X18" s="126">
        <f>IF(X17=0,0,IF(X17=1,0,IF(X17=2,0,IF(X17=3,0,IF(X17=4,0,IF(X17=5,0,IF(X17=6,0,IF(X17=7,0,IF(X17=8,1,IF(X17=9,1,IF(X17="A",1,IF(X17="B",1,IF(X17="C",1,IF(X17="D",1,IF(X17="E",1,IF(X17="F",1,0))))))))))))))))</f>
        <v>0</v>
      </c>
      <c r="Y18" s="126">
        <f>IF(X17=0,0,IF(X17=1,0,IF(X17=2,0,IF(X17=3,0,IF(X17=4,1,IF(X17=5,1,IF(X17=6,1,IF(X17=7,1,IF(X17=8,0,IF(X17=9,0,IF(X17="A",0,IF(X17="B",0,IF(X17="C",1,IF(X17="D",1,IF(X17="E",1,IF(X17="F",1,0))))))))))))))))</f>
        <v>0</v>
      </c>
      <c r="Z18" s="126">
        <f>IF(X17=0,0,IF(X17=1,0,IF(X17=2,1,IF(X17=3,1,IF(X17=4,0,IF(X17=5,0,IF(X17=6,1,IF(X17=7,1,IF(X17=8,0,IF(X17=9,0,IF(X17="A",1,IF(X17="B",1,IF(X17="C",0,IF(X17="D",0,IF(X17="E",1,IF(X17="F",1,0))))))))))))))))</f>
        <v>0</v>
      </c>
      <c r="AA18" s="126">
        <f>IF(X17=0,0,IF(X17=1,1,IF(X17=2,0,IF(X17=3,1,IF(X17=4,0,IF(X17=5,1,IF(X17=6,0,IF(X17=7,1,IF(X17=8,0,IF(X17=9,1,IF(X17="A",0,IF(X17="B",1,IF(X17="C",0,IF(X17="D",1,IF(X17="E",0,IF(X17="F",1,1))))))))))))))))</f>
        <v>1</v>
      </c>
      <c r="AB18" s="127"/>
      <c r="AC18" s="128"/>
      <c r="AD18" s="126">
        <f>IF(AG17=0,0,IF(AG17=1,0,IF(AG17=2,0,IF(AG17=3,0,IF(AG17=4,0,IF(AG17=5,0,IF(AG17=6,0,IF(AG17=7,0,IF(AG17=8,1,IF(AG17=9,1,IF(AG17="A",1,IF(AG17="B",1,IF(AG17="C",1,IF(AG17="D",1,IF(AG17="E",1,IF(AG17="F",1,0))))))))))))))))</f>
        <v>1</v>
      </c>
      <c r="AE18" s="126">
        <f>IF(AG17=0,0,IF(AG17=1,0,IF(AG17=2,0,IF(AG17=3,0,IF(AG17=4,1,IF(AG17=5,1,IF(AG17=6,1,IF(AG17=7,1,IF(AG17=8,0,IF(AG17=9,0,IF(AG17="A",0,IF(AG17="B",0,IF(AG17="C",1,IF(AG17="D",1,IF(AG17="E",1,IF(AG17="F",1,0))))))))))))))))</f>
        <v>0</v>
      </c>
      <c r="AF18" s="126">
        <f>IF(AG17=0,0,IF(AG17=1,0,IF(AG17=2,1,IF(AG17=3,1,IF(AG17=4,0,IF(AG17=5,0,IF(AG17=6,1,IF(AG17=7,1,IF(AG17=8,0,IF(AG17=9,0,IF(AG17="A",1,IF(AG17="B",1,IF(AG17="C",0,IF(AG17="D",0,IF(AG17="E",1,IF(AG17="F",1,0))))))))))))))))</f>
        <v>1</v>
      </c>
      <c r="AG18" s="126">
        <f>IF(AG17=0,0,IF(AG17=1,1,IF(AG17=2,0,IF(AG17=3,1,IF(AG17=4,0,IF(AG17=5,1,IF(AG17=6,0,IF(AG17=7,1,IF(AG17=8,0,IF(AG17=9,1,IF(AG17="A",0,IF(AG17="B",1,IF(AG17="C",0,IF(AG17="D",1,IF(AG17="E",0,IF(AG17="F",1,1))))))))))))))))</f>
        <v>0</v>
      </c>
      <c r="AH18" s="126"/>
      <c r="AI18" s="126">
        <f>IF(AI17=0,0,IF(AI17=1,0,IF(AI17=2,0,IF(AI17=3,0,IF(AI17=4,0,IF(AI17=5,0,IF(AI17=6,0,IF(AI17=7,0,IF(AI17=8,1,IF(AI17=9,1,IF(AI17="A",1,IF(AI17="B",1,IF(AI17="C",1,IF(AI17="D",1,IF(AI17="E",1,IF(AI17="F",1,0))))))))))))))))</f>
        <v>0</v>
      </c>
      <c r="AJ18" s="126">
        <f>IF(AI17=0,0,IF(AI17=1,0,IF(AI17=2,0,IF(AI17=3,0,IF(AI17=4,1,IF(AI17=5,1,IF(AI17=6,1,IF(AI17=7,1,IF(AI17=8,0,IF(AI17=9,0,IF(AI17="A",0,IF(AI17="B",0,IF(AI17="C",1,IF(AI17="D",1,IF(AI17="E",1,IF(AI17="F",1,0))))))))))))))))</f>
        <v>0</v>
      </c>
      <c r="AK18" s="126">
        <f>IF(AI17=0,0,IF(AI17=1,0,IF(AI17=2,1,IF(AI17=3,1,IF(AI17=4,0,IF(AI17=5,0,IF(AI17=6,1,IF(AI17=7,1,IF(AI17=8,0,IF(AI17=9,0,IF(AI17="A",1,IF(AI17="B",1,IF(AI17="C",0,IF(AI17="D",0,IF(AI17="E",1,IF(AI17="F",1,0))))))))))))))))</f>
        <v>0</v>
      </c>
      <c r="AL18" s="126">
        <f>IF(AI17=0,0,IF(AI17=1,1,IF(AI17=2,0,IF(AI17=3,1,IF(AI17=4,0,IF(AI17=5,1,IF(AI17=6,0,IF(AI17=7,1,IF(AI17=8,0,IF(AI17=9,1,IF(AI17="A",0,IF(AI17="B",1,IF(AI17="C",0,IF(AI17="D",1,IF(AI17="E",0,IF(AI17="F",1,1))))))))))))))))</f>
        <v>1</v>
      </c>
      <c r="AM18" s="127"/>
      <c r="AN18" s="126"/>
      <c r="AO18" s="126">
        <f>IF(AR17=0,0,IF(AR17=1,0,IF(AR17=2,0,IF(AR17=3,0,IF(AR17=4,0,IF(AR17=5,0,IF(AR17=6,0,IF(AR17=7,0,IF(AR17=8,1,IF(AR17=9,1,IF(AR17="A",1,IF(AR17="B",1,IF(AR17="C",1,IF(AR17="D",1,IF(AR17="E",1,IF(AR17="F",1,0))))))))))))))))</f>
        <v>0</v>
      </c>
      <c r="AP18" s="126">
        <f>IF(AR17=0,0,IF(AR17=1,0,IF(AR17=2,0,IF(AR17=3,0,IF(AR17=4,1,IF(AR17=5,1,IF(AR17=6,1,IF(AR17=7,1,IF(AR17=8,0,IF(AR17=9,0,IF(AR17="A",0,IF(AR17="B",0,IF(AR17="C",1,IF(AR17="D",1,IF(AR17="E",1,IF(AR17="F",1,0))))))))))))))))</f>
        <v>0</v>
      </c>
      <c r="AQ18" s="126">
        <f>IF(AR17=0,0,IF(AR17=1,0,IF(AR17=2,1,IF(AR17=3,1,IF(AR17=4,0,IF(AR17=5,0,IF(AR17=6,1,IF(AR17=7,1,IF(AR17=8,0,IF(AR17=9,0,IF(AR17="A",1,IF(AR17="B",1,IF(AR17="C",0,IF(AR17="D",0,IF(AR17="E",1,IF(AR17="F",1,0))))))))))))))))</f>
        <v>1</v>
      </c>
      <c r="AR18" s="126">
        <f>IF(AR17=0,0,IF(AR17=1,1,IF(AR17=2,0,IF(AR17=3,1,IF(AR17=4,0,IF(AR17=5,1,IF(AR17=6,0,IF(AR17=7,1,IF(AR17=8,0,IF(AR17=9,1,IF(AR17="A",0,IF(AR17="B",1,IF(AR17="C",0,IF(AR17="D",1,IF(AR17="E",0,IF(AR17="F",1,1))))))))))))))))</f>
        <v>1</v>
      </c>
      <c r="AS18" s="126"/>
      <c r="AT18" s="126">
        <f>IF(AT17=0,0,IF(AT17=1,0,IF(AT17=2,0,IF(AT17=3,0,IF(AT17=4,0,IF(AT17=5,0,IF(AT17=6,0,IF(AT17=7,0,IF(AT17=8,1,IF(AT17=9,1,IF(AT17="A",1,IF(AT17="B",1,IF(AT17="C",1,IF(AT17="D",1,IF(AT17="E",1,IF(AT17="F",1,0))))))))))))))))</f>
        <v>1</v>
      </c>
      <c r="AU18" s="126">
        <f>IF(AT17=0,0,IF(AT17=1,0,IF(AT17=2,0,IF(AT17=3,0,IF(AT17=4,1,IF(AT17=5,1,IF(AT17=6,1,IF(AT17=7,1,IF(AT17=8,0,IF(AT17=9,0,IF(AT17="A",0,IF(AT17="B",0,IF(AT17="C",1,IF(AT17="D",1,IF(AT17="E",1,IF(AT17="F",1,0))))))))))))))))</f>
        <v>1</v>
      </c>
      <c r="AV18" s="126">
        <f>IF(AT17=0,0,IF(AT17=1,0,IF(AT17=2,1,IF(AT17=3,1,IF(AT17=4,0,IF(AT17=5,0,IF(AT17=6,1,IF(AT17=7,1,IF(AT17=8,0,IF(AT17=9,0,IF(AT17="A",1,IF(AT17="B",1,IF(AT17="C",0,IF(AT17="D",0,IF(AT17="E",1,IF(AT17="F",1,0))))))))))))))))</f>
        <v>0</v>
      </c>
      <c r="AW18" s="126">
        <f>IF(AT17=0,0,IF(AT17=1,1,IF(AT17=2,0,IF(AT17=3,1,IF(AT17=4,0,IF(AT17=5,1,IF(AT17=6,0,IF(AT17=7,1,IF(AT17=8,0,IF(AT17=9,1,IF(AT17="A",0,IF(AT17="B",1,IF(AT17="C",0,IF(AT17="D",1,IF(AT17="E",0,IF(AT17="F",1,1))))))))))))))))</f>
        <v>1</v>
      </c>
      <c r="AX18" s="131"/>
      <c r="BL18" s="1"/>
      <c r="BM18" s="1"/>
      <c r="BN18" s="1"/>
      <c r="BO18" s="1"/>
      <c r="BP18" s="1"/>
      <c r="CA18" s="2"/>
      <c r="CB18" s="108" t="s">
        <v>60</v>
      </c>
      <c r="CC18" s="109"/>
      <c r="CD18" s="109"/>
      <c r="CE18" s="109"/>
      <c r="CF18" s="109"/>
      <c r="CG18" s="109"/>
      <c r="CH18" s="109"/>
      <c r="CI18" s="109"/>
      <c r="CJ18" s="109"/>
      <c r="CK18" s="109"/>
      <c r="CL18" s="109"/>
      <c r="CM18" s="109"/>
      <c r="CN18" s="109"/>
      <c r="CO18" s="109"/>
      <c r="CP18" s="109"/>
      <c r="CQ18" s="109"/>
      <c r="CR18" s="109"/>
      <c r="CS18" s="110"/>
      <c r="CT18" s="104"/>
      <c r="CU18" s="104"/>
      <c r="CV18" s="104"/>
      <c r="CW18" s="104"/>
      <c r="CX18" s="104"/>
    </row>
    <row r="19" spans="1:102" ht="15.75">
      <c r="A19" s="62" t="s">
        <v>90</v>
      </c>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BL19" s="1"/>
      <c r="BM19" s="1"/>
      <c r="BN19" s="1"/>
      <c r="BO19" s="1"/>
      <c r="BP19" s="1"/>
      <c r="CA19" s="2"/>
      <c r="CB19" s="108" t="s">
        <v>61</v>
      </c>
      <c r="CC19" s="109"/>
      <c r="CD19" s="109"/>
      <c r="CE19" s="109"/>
      <c r="CF19" s="109"/>
      <c r="CG19" s="109"/>
      <c r="CH19" s="109"/>
      <c r="CI19" s="109"/>
      <c r="CJ19" s="109"/>
      <c r="CK19" s="109"/>
      <c r="CL19" s="109"/>
      <c r="CM19" s="109"/>
      <c r="CN19" s="109"/>
      <c r="CO19" s="109"/>
      <c r="CP19" s="109"/>
      <c r="CQ19" s="109"/>
      <c r="CR19" s="109"/>
      <c r="CS19" s="110"/>
      <c r="CT19" s="104"/>
      <c r="CU19" s="104"/>
      <c r="CV19" s="104"/>
      <c r="CW19" s="104"/>
      <c r="CX19" s="104"/>
    </row>
    <row r="20" spans="1:102" ht="15.75">
      <c r="A20" s="62" t="s">
        <v>91</v>
      </c>
      <c r="G20" s="16"/>
      <c r="H20" s="16"/>
      <c r="I20" s="16"/>
      <c r="J20" s="16"/>
      <c r="K20" s="16"/>
      <c r="L20" s="16"/>
      <c r="M20" s="16"/>
      <c r="N20" s="16"/>
      <c r="O20" s="16"/>
      <c r="P20" s="16"/>
      <c r="Q20" s="16"/>
      <c r="R20" s="16"/>
      <c r="S20" s="16"/>
      <c r="T20" s="16"/>
      <c r="U20" s="16"/>
      <c r="V20" s="16"/>
      <c r="W20" s="16"/>
      <c r="X20" s="16"/>
      <c r="Y20" s="16"/>
      <c r="Z20" s="16"/>
      <c r="AA20" s="16"/>
      <c r="AB20" s="16"/>
      <c r="AC20" s="122"/>
      <c r="AD20" s="116"/>
      <c r="AE20" s="116"/>
      <c r="AF20" s="116"/>
      <c r="AG20" s="116"/>
      <c r="AH20" s="116"/>
      <c r="AI20" s="116"/>
      <c r="AJ20" s="116"/>
      <c r="AK20" s="116"/>
      <c r="AL20" s="116"/>
      <c r="AM20" s="116"/>
      <c r="AN20" s="117" t="s">
        <v>14</v>
      </c>
      <c r="AO20" s="116"/>
      <c r="AP20" s="116"/>
      <c r="AQ20" s="116"/>
      <c r="AR20" s="116"/>
      <c r="AS20" s="116"/>
      <c r="AT20" s="116"/>
      <c r="AU20" s="116"/>
      <c r="AV20" s="116"/>
      <c r="AW20" s="116"/>
      <c r="AX20" s="119"/>
      <c r="BL20" s="1"/>
      <c r="BM20" s="1"/>
      <c r="BN20" s="1"/>
      <c r="BO20" s="1"/>
      <c r="BP20" s="1"/>
      <c r="CA20" s="2"/>
      <c r="CB20" s="105" t="s">
        <v>57</v>
      </c>
      <c r="CC20" s="106"/>
      <c r="CD20" s="106"/>
      <c r="CE20" s="106"/>
      <c r="CF20" s="106"/>
      <c r="CG20" s="106"/>
      <c r="CH20" s="106"/>
      <c r="CI20" s="106"/>
      <c r="CJ20" s="106"/>
      <c r="CK20" s="106"/>
      <c r="CL20" s="106"/>
      <c r="CM20" s="106"/>
      <c r="CN20" s="106"/>
      <c r="CO20" s="106"/>
      <c r="CP20" s="106"/>
      <c r="CQ20" s="106"/>
      <c r="CR20" s="106"/>
      <c r="CS20" s="107"/>
      <c r="CT20" s="104"/>
      <c r="CU20" s="104"/>
      <c r="CV20" s="104"/>
      <c r="CW20" s="104"/>
      <c r="CX20" s="104"/>
    </row>
    <row r="21" spans="1:102" ht="15.75">
      <c r="A21" s="63" t="s">
        <v>92</v>
      </c>
      <c r="G21" s="16"/>
      <c r="H21" s="16"/>
      <c r="I21" s="16"/>
      <c r="J21" s="16"/>
      <c r="K21" s="16"/>
      <c r="L21" s="16"/>
      <c r="M21" s="16"/>
      <c r="N21" s="16"/>
      <c r="O21" s="16"/>
      <c r="P21" s="16"/>
      <c r="Q21" s="16"/>
      <c r="R21" s="16"/>
      <c r="S21" s="16"/>
      <c r="T21" s="16"/>
      <c r="U21" s="16"/>
      <c r="V21" s="16"/>
      <c r="W21" s="16"/>
      <c r="X21" s="16"/>
      <c r="Y21" s="16"/>
      <c r="Z21" s="16"/>
      <c r="AA21" s="16"/>
      <c r="AB21" s="16"/>
      <c r="AC21" s="132"/>
      <c r="AD21" s="124"/>
      <c r="AE21" s="121"/>
      <c r="AF21" s="121"/>
      <c r="AG21" s="5">
        <v>5</v>
      </c>
      <c r="AH21" s="121"/>
      <c r="AI21" s="5">
        <v>0</v>
      </c>
      <c r="AJ21" s="121"/>
      <c r="AK21" s="121"/>
      <c r="AL21" s="121"/>
      <c r="AM21" s="121"/>
      <c r="AN21" s="121"/>
      <c r="AO21" s="124"/>
      <c r="AP21" s="121"/>
      <c r="AQ21" s="121"/>
      <c r="AR21" s="5">
        <v>4</v>
      </c>
      <c r="AS21" s="121"/>
      <c r="AT21" s="5" t="s">
        <v>5</v>
      </c>
      <c r="AU21" s="121"/>
      <c r="AV21" s="121"/>
      <c r="AW21" s="121"/>
      <c r="AX21" s="130"/>
      <c r="BL21" s="1"/>
      <c r="BM21" s="1"/>
      <c r="BN21" s="1"/>
      <c r="BO21" s="1"/>
      <c r="BP21" s="1"/>
      <c r="CA21" s="2"/>
      <c r="CB21" s="108" t="s">
        <v>58</v>
      </c>
      <c r="CC21" s="109"/>
      <c r="CD21" s="109"/>
      <c r="CE21" s="109"/>
      <c r="CF21" s="109"/>
      <c r="CG21" s="109"/>
      <c r="CH21" s="109"/>
      <c r="CI21" s="109"/>
      <c r="CJ21" s="109"/>
      <c r="CK21" s="109"/>
      <c r="CL21" s="109"/>
      <c r="CM21" s="109"/>
      <c r="CN21" s="109"/>
      <c r="CO21" s="109"/>
      <c r="CP21" s="109"/>
      <c r="CQ21" s="109"/>
      <c r="CR21" s="109"/>
      <c r="CS21" s="110"/>
      <c r="CT21" s="104"/>
      <c r="CU21" s="104"/>
      <c r="CV21" s="104"/>
      <c r="CW21" s="104"/>
      <c r="CX21" s="104"/>
    </row>
    <row r="22" spans="1:102" ht="15.75">
      <c r="A22" s="63" t="s">
        <v>9</v>
      </c>
      <c r="G22" s="16"/>
      <c r="H22" s="16"/>
      <c r="I22" s="16"/>
      <c r="J22" s="16"/>
      <c r="K22" s="16"/>
      <c r="L22" s="16"/>
      <c r="M22" s="16"/>
      <c r="N22" s="16"/>
      <c r="O22" s="16"/>
      <c r="P22" s="16"/>
      <c r="Q22" s="16"/>
      <c r="R22" s="16"/>
      <c r="S22" s="16"/>
      <c r="T22" s="16"/>
      <c r="U22" s="16"/>
      <c r="V22" s="16"/>
      <c r="W22" s="16"/>
      <c r="X22" s="56"/>
      <c r="Y22" s="56"/>
      <c r="Z22" s="56"/>
      <c r="AA22" s="56"/>
      <c r="AB22" s="56"/>
      <c r="AC22" s="133"/>
      <c r="AD22" s="126">
        <f>IF(AG21=0,0,IF(AG21=1,0,IF(AG21=2,0,IF(AG21=3,0,IF(AG21=4,0,IF(AG21=5,0,IF(AG21=6,0,IF(AG21=7,0,IF(AG21=8,1,IF(AG21=9,1,IF(AG21="A",1,IF(AG21="B",1,IF(AG21="C",1,IF(AG21="D",1,IF(AG21="E",1,IF(AG21="F",1,0))))))))))))))))</f>
        <v>0</v>
      </c>
      <c r="AE22" s="126">
        <f>IF(AG21=0,0,IF(AG21=1,0,IF(AG21=2,0,IF(AG21=3,0,IF(AG21=4,1,IF(AG21=5,1,IF(AG21=6,1,IF(AG21=7,1,IF(AG21=8,0,IF(AG21=9,0,IF(AG21="A",0,IF(AG21="B",0,IF(AG21="C",1,IF(AG21="D",1,IF(AG21="E",1,IF(AG21="F",1,0))))))))))))))))</f>
        <v>1</v>
      </c>
      <c r="AF22" s="126">
        <f>IF(AG21=0,0,IF(AG21=1,0,IF(AG21=2,1,IF(AG21=3,1,IF(AG21=4,0,IF(AG21=5,0,IF(AG21=6,1,IF(AG21=7,1,IF(AG21=8,0,IF(AG21=9,0,IF(AG21="A",1,IF(AG21="B",1,IF(AG21="C",0,IF(AG21="D",0,IF(AG21="E",1,IF(AG21="F",1,0))))))))))))))))</f>
        <v>0</v>
      </c>
      <c r="AG22" s="126">
        <f>IF(AG21=0,0,IF(AG21=1,1,IF(AG21=2,0,IF(AG21=3,1,IF(AG21=4,0,IF(AG21=5,1,IF(AG21=6,0,IF(AG21=7,1,IF(AG21=8,0,IF(AG21=9,1,IF(AG21="A",0,IF(AG21="B",1,IF(AG21="C",0,IF(AG21="D",1,IF(AG21="E",0,IF(AG21="F",1,1))))))))))))))))</f>
        <v>1</v>
      </c>
      <c r="AH22" s="126"/>
      <c r="AI22" s="126">
        <f>IF(AI21=0,0,IF(AI21=1,0,IF(AI21=2,0,IF(AI21=3,0,IF(AI21=4,0,IF(AI21=5,0,IF(AI21=6,0,IF(AI21=7,0,IF(AI21=8,1,IF(AI21=9,1,IF(AI21="A",1,IF(AI21="B",1,IF(AI21="C",1,IF(AI21="D",1,IF(AI21="E",1,IF(AI21="F",1,0))))))))))))))))</f>
        <v>0</v>
      </c>
      <c r="AJ22" s="126">
        <f>IF(AI21=0,0,IF(AI21=1,0,IF(AI21=2,0,IF(AI21=3,0,IF(AI21=4,1,IF(AI21=5,1,IF(AI21=6,1,IF(AI21=7,1,IF(AI21=8,0,IF(AI21=9,0,IF(AI21="A",0,IF(AI21="B",0,IF(AI21="C",1,IF(AI21="D",1,IF(AI21="E",1,IF(AI21="F",1,0))))))))))))))))</f>
        <v>0</v>
      </c>
      <c r="AK22" s="126">
        <f>IF(AI21=0,0,IF(AI21=1,0,IF(AI21=2,1,IF(AI21=3,1,IF(AI21=4,0,IF(AI21=5,0,IF(AI21=6,1,IF(AI21=7,1,IF(AI21=8,0,IF(AI21=9,0,IF(AI21="A",1,IF(AI21="B",1,IF(AI21="C",0,IF(AI21="D",0,IF(AI21="E",1,IF(AI21="F",1,0))))))))))))))))</f>
        <v>0</v>
      </c>
      <c r="AL22" s="126">
        <f>IF(AI21=0,0,IF(AI21=1,1,IF(AI21=2,0,IF(AI21=3,1,IF(AI21=4,0,IF(AI21=5,1,IF(AI21=6,0,IF(AI21=7,1,IF(AI21=8,0,IF(AI21=9,1,IF(AI21="A",0,IF(AI21="B",1,IF(AI21="C",0,IF(AI21="D",1,IF(AI21="E",0,IF(AI21="F",1,1))))))))))))))))</f>
        <v>0</v>
      </c>
      <c r="AM22" s="127"/>
      <c r="AN22" s="126"/>
      <c r="AO22" s="126">
        <f>IF(AR21=0,0,IF(AR21=1,0,IF(AR21=2,0,IF(AR21=3,0,IF(AR21=4,0,IF(AR21=5,0,IF(AR21=6,0,IF(AR21=7,0,IF(AR21=8,1,IF(AR21=9,1,IF(AR21="A",1,IF(AR21="B",1,IF(AR21="C",1,IF(AR21="D",1,IF(AR21="E",1,IF(AR21="F",1,0))))))))))))))))</f>
        <v>0</v>
      </c>
      <c r="AP22" s="126">
        <f>IF(AR21=0,0,IF(AR21=1,0,IF(AR21=2,0,IF(AR21=3,0,IF(AR21=4,1,IF(AR21=5,1,IF(AR21=6,1,IF(AR21=7,1,IF(AR21=8,0,IF(AR21=9,0,IF(AR21="A",0,IF(AR21="B",0,IF(AR21="C",1,IF(AR21="D",1,IF(AR21="E",1,IF(AR21="F",1,0))))))))))))))))</f>
        <v>1</v>
      </c>
      <c r="AQ22" s="126">
        <f>IF(AR21=0,0,IF(AR21=1,0,IF(AR21=2,1,IF(AR21=3,1,IF(AR21=4,0,IF(AR21=5,0,IF(AR21=6,1,IF(AR21=7,1,IF(AR21=8,0,IF(AR21=9,0,IF(AR21="A",1,IF(AR21="B",1,IF(AR21="C",0,IF(AR21="D",0,IF(AR21="E",1,IF(AR21="F",1,0))))))))))))))))</f>
        <v>0</v>
      </c>
      <c r="AR22" s="126">
        <f>IF(AR21=0,0,IF(AR21=1,1,IF(AR21=2,0,IF(AR21=3,1,IF(AR21=4,0,IF(AR21=5,1,IF(AR21=6,0,IF(AR21=7,1,IF(AR21=8,0,IF(AR21=9,1,IF(AR21="A",0,IF(AR21="B",1,IF(AR21="C",0,IF(AR21="D",1,IF(AR21="E",0,IF(AR21="F",1,1))))))))))))))))</f>
        <v>0</v>
      </c>
      <c r="AS22" s="126"/>
      <c r="AT22" s="126">
        <f>IF(AT21=0,0,IF(AT21=1,0,IF(AT21=2,0,IF(AT21=3,0,IF(AT21=4,0,IF(AT21=5,0,IF(AT21=6,0,IF(AT21=7,0,IF(AT21=8,1,IF(AT21=9,1,IF(AT21="A",1,IF(AT21="B",1,IF(AT21="C",1,IF(AT21="D",1,IF(AT21="E",1,IF(AT21="F",1,0))))))))))))))))</f>
        <v>1</v>
      </c>
      <c r="AU22" s="126">
        <f>IF(AT21=0,0,IF(AT21=1,0,IF(AT21=2,0,IF(AT21=3,0,IF(AT21=4,1,IF(AT21=5,1,IF(AT21=6,1,IF(AT21=7,1,IF(AT21=8,0,IF(AT21=9,0,IF(AT21="A",0,IF(AT21="B",0,IF(AT21="C",1,IF(AT21="D",1,IF(AT21="E",1,IF(AT21="F",1,0))))))))))))))))</f>
        <v>1</v>
      </c>
      <c r="AV22" s="126">
        <f>IF(AT21=0,0,IF(AT21=1,0,IF(AT21=2,1,IF(AT21=3,1,IF(AT21=4,0,IF(AT21=5,0,IF(AT21=6,1,IF(AT21=7,1,IF(AT21=8,0,IF(AT21=9,0,IF(AT21="A",1,IF(AT21="B",1,IF(AT21="C",0,IF(AT21="D",0,IF(AT21="E",1,IF(AT21="F",1,0))))))))))))))))</f>
        <v>1</v>
      </c>
      <c r="AW22" s="126">
        <f>IF(AT21=0,0,IF(AT21=1,1,IF(AT21=2,0,IF(AT21=3,1,IF(AT21=4,0,IF(AT21=5,1,IF(AT21=6,0,IF(AT21=7,1,IF(AT21=8,0,IF(AT21=9,1,IF(AT21="A",0,IF(AT21="B",1,IF(AT21="C",0,IF(AT21="D",1,IF(AT21="E",0,IF(AT21="F",1,1))))))))))))))))</f>
        <v>1</v>
      </c>
      <c r="AX22" s="131"/>
      <c r="BL22" s="1"/>
      <c r="BM22" s="1"/>
      <c r="BN22" s="1"/>
      <c r="BO22" s="1"/>
      <c r="BP22" s="1"/>
      <c r="CA22" s="1"/>
      <c r="CB22" s="108" t="s">
        <v>59</v>
      </c>
      <c r="CC22" s="109"/>
      <c r="CD22" s="109"/>
      <c r="CE22" s="109"/>
      <c r="CF22" s="109"/>
      <c r="CG22" s="109"/>
      <c r="CH22" s="109"/>
      <c r="CI22" s="109"/>
      <c r="CJ22" s="109"/>
      <c r="CK22" s="109"/>
      <c r="CL22" s="109"/>
      <c r="CM22" s="109"/>
      <c r="CN22" s="109"/>
      <c r="CO22" s="109"/>
      <c r="CP22" s="109"/>
      <c r="CQ22" s="109"/>
      <c r="CR22" s="109"/>
      <c r="CS22" s="110"/>
      <c r="CT22" s="104"/>
      <c r="CU22" s="104"/>
      <c r="CV22" s="104"/>
      <c r="CW22" s="104"/>
      <c r="CX22" s="104"/>
    </row>
    <row r="23" spans="1:102" ht="15.75">
      <c r="A23" s="63" t="s">
        <v>10</v>
      </c>
      <c r="X23" s="7"/>
      <c r="Y23" s="7"/>
      <c r="Z23" s="7"/>
      <c r="AA23" s="7"/>
      <c r="AB23" s="7"/>
      <c r="AC23" s="9"/>
      <c r="AD23" s="9"/>
      <c r="AE23" s="9"/>
      <c r="AF23" s="9"/>
      <c r="AG23" s="9"/>
      <c r="AH23" s="9"/>
      <c r="AI23" s="9"/>
      <c r="AJ23" s="9"/>
      <c r="AK23" s="9"/>
      <c r="AL23" s="9"/>
      <c r="AM23" s="9"/>
      <c r="AN23" s="9"/>
      <c r="AO23" s="9"/>
      <c r="AP23" s="9"/>
      <c r="AQ23" s="9"/>
      <c r="AR23" s="9"/>
      <c r="AX23" s="7"/>
      <c r="BL23" s="1"/>
      <c r="BM23" s="1"/>
      <c r="BN23" s="1"/>
      <c r="BO23" s="1"/>
      <c r="BP23" s="1"/>
      <c r="CA23" s="1"/>
      <c r="CB23" s="108" t="s">
        <v>62</v>
      </c>
      <c r="CC23" s="109"/>
      <c r="CD23" s="109"/>
      <c r="CE23" s="109"/>
      <c r="CF23" s="109"/>
      <c r="CG23" s="109"/>
      <c r="CH23" s="109"/>
      <c r="CI23" s="109"/>
      <c r="CJ23" s="109"/>
      <c r="CK23" s="109"/>
      <c r="CL23" s="109"/>
      <c r="CM23" s="109"/>
      <c r="CN23" s="109"/>
      <c r="CO23" s="109"/>
      <c r="CP23" s="109"/>
      <c r="CQ23" s="109"/>
      <c r="CR23" s="109"/>
      <c r="CS23" s="110"/>
      <c r="CT23" s="104"/>
      <c r="CU23" s="104"/>
      <c r="CV23" s="104"/>
      <c r="CW23" s="104"/>
      <c r="CX23" s="104"/>
    </row>
    <row r="24" spans="1:102" ht="15.75">
      <c r="A24" s="63" t="s">
        <v>11</v>
      </c>
      <c r="AS24" s="17"/>
      <c r="AT24" s="17"/>
      <c r="AU24" s="18" t="s">
        <v>32</v>
      </c>
      <c r="AV24" s="19">
        <f>+AV22</f>
        <v>1</v>
      </c>
      <c r="AW24" s="19">
        <f>+AW22</f>
        <v>1</v>
      </c>
      <c r="BL24" s="1"/>
      <c r="BM24" s="1"/>
      <c r="BN24" s="1"/>
      <c r="BO24" s="1"/>
      <c r="BP24" s="1"/>
      <c r="CA24" s="1"/>
      <c r="CB24" s="111" t="s">
        <v>63</v>
      </c>
      <c r="CC24" s="112"/>
      <c r="CD24" s="112"/>
      <c r="CE24" s="112"/>
      <c r="CF24" s="112"/>
      <c r="CG24" s="112"/>
      <c r="CH24" s="112"/>
      <c r="CI24" s="112"/>
      <c r="CJ24" s="112"/>
      <c r="CK24" s="112"/>
      <c r="CL24" s="112"/>
      <c r="CM24" s="112"/>
      <c r="CN24" s="112"/>
      <c r="CO24" s="112"/>
      <c r="CP24" s="112"/>
      <c r="CQ24" s="112"/>
      <c r="CR24" s="112"/>
      <c r="CS24" s="113"/>
      <c r="CT24" s="104"/>
      <c r="CU24" s="104"/>
      <c r="CV24" s="104"/>
      <c r="CW24" s="104"/>
      <c r="CX24" s="104"/>
    </row>
    <row r="25" spans="1:102" ht="15.75">
      <c r="A25" s="63" t="s">
        <v>12</v>
      </c>
      <c r="X25" s="7"/>
      <c r="Y25" s="7"/>
      <c r="Z25" s="7"/>
      <c r="AA25" s="7"/>
      <c r="AB25" s="7"/>
      <c r="AC25" s="22"/>
      <c r="AD25" s="21" t="s">
        <v>35</v>
      </c>
      <c r="AE25" s="20"/>
      <c r="AF25" s="22"/>
      <c r="AG25" s="22"/>
      <c r="AH25" s="22"/>
      <c r="AI25" s="22"/>
      <c r="AJ25" s="22"/>
      <c r="AK25" s="22"/>
      <c r="AL25" s="22"/>
      <c r="AM25" s="22"/>
      <c r="AN25" s="22"/>
      <c r="AO25" s="22"/>
      <c r="AP25" s="22"/>
      <c r="AQ25" s="22"/>
      <c r="AR25" s="22"/>
      <c r="AS25" s="20"/>
      <c r="AT25" s="21" t="str">
        <f>IF(AU25=0,"TABLA DE DESCRIPTORES GLOBALES","TABLA DE DESCRIPTORES LOCALES")</f>
        <v>TABLA DE DESCRIPTORES LOCALES</v>
      </c>
      <c r="AU25" s="22">
        <f>+AU22</f>
        <v>1</v>
      </c>
      <c r="AV25" s="9"/>
      <c r="AW25" s="9"/>
      <c r="AX25" s="7"/>
      <c r="BL25" s="1"/>
      <c r="BM25" s="1"/>
      <c r="BN25" s="1"/>
      <c r="BO25" s="1"/>
      <c r="BP25" s="1"/>
      <c r="CB25" s="114" t="s">
        <v>64</v>
      </c>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row>
    <row r="26" spans="1:102" ht="15.75">
      <c r="A26" s="63" t="s">
        <v>13</v>
      </c>
      <c r="X26" s="23" t="s">
        <v>33</v>
      </c>
      <c r="Y26" s="24"/>
      <c r="Z26" s="24"/>
      <c r="AA26" s="24"/>
      <c r="AB26" s="24"/>
      <c r="AC26" s="24"/>
      <c r="AD26" s="25">
        <f>+AD22</f>
        <v>0</v>
      </c>
      <c r="AE26" s="25">
        <f>+AE22</f>
        <v>1</v>
      </c>
      <c r="AF26" s="25">
        <f>+AF22</f>
        <v>0</v>
      </c>
      <c r="AG26" s="25">
        <f>+AG22</f>
        <v>1</v>
      </c>
      <c r="AH26" s="25"/>
      <c r="AI26" s="25">
        <f>+AI22</f>
        <v>0</v>
      </c>
      <c r="AJ26" s="25">
        <f>+AJ22</f>
        <v>0</v>
      </c>
      <c r="AK26" s="25">
        <f>+AK22</f>
        <v>0</v>
      </c>
      <c r="AL26" s="25">
        <f>+AL22</f>
        <v>0</v>
      </c>
      <c r="AM26" s="25"/>
      <c r="AN26" s="25"/>
      <c r="AO26" s="25">
        <f>+AO22</f>
        <v>0</v>
      </c>
      <c r="AP26" s="25">
        <f>+AP22</f>
        <v>1</v>
      </c>
      <c r="AQ26" s="25">
        <f>+AQ22</f>
        <v>0</v>
      </c>
      <c r="AR26" s="25">
        <f>+AR22</f>
        <v>0</v>
      </c>
      <c r="AS26" s="25"/>
      <c r="AT26" s="25">
        <f>+AT22</f>
        <v>1</v>
      </c>
      <c r="AU26" s="7"/>
      <c r="AV26" s="7"/>
      <c r="AW26" s="7"/>
      <c r="AX26" s="7"/>
      <c r="BL26" s="1"/>
      <c r="BM26" s="1"/>
      <c r="BN26" s="1"/>
      <c r="BO26" s="1"/>
      <c r="BP26" s="1"/>
      <c r="CB26" s="103" t="s">
        <v>69</v>
      </c>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row>
    <row r="27" spans="1:102" ht="15.75">
      <c r="A27" s="64"/>
      <c r="X27" s="24"/>
      <c r="Y27" s="24"/>
      <c r="Z27" s="24"/>
      <c r="AA27" s="24"/>
      <c r="AB27" s="24"/>
      <c r="AC27" s="24"/>
      <c r="AD27" s="25">
        <f>+AD26</f>
        <v>0</v>
      </c>
      <c r="AE27" s="26"/>
      <c r="AF27" s="25">
        <f>+AE26</f>
        <v>1</v>
      </c>
      <c r="AG27" s="25">
        <f>+AF26</f>
        <v>0</v>
      </c>
      <c r="AH27" s="25">
        <f>+AG26</f>
        <v>1</v>
      </c>
      <c r="AI27" s="25">
        <f>+AI26</f>
        <v>0</v>
      </c>
      <c r="AJ27" s="26"/>
      <c r="AK27" s="26"/>
      <c r="AL27" s="25">
        <f>+AJ26</f>
        <v>0</v>
      </c>
      <c r="AM27" s="25">
        <f>+AK26</f>
        <v>0</v>
      </c>
      <c r="AN27" s="25">
        <f>+AL26</f>
        <v>0</v>
      </c>
      <c r="AO27" s="25">
        <f>+AO26</f>
        <v>0</v>
      </c>
      <c r="AP27" s="26"/>
      <c r="AQ27" s="25">
        <f>+AP26</f>
        <v>1</v>
      </c>
      <c r="AR27" s="25">
        <f>+AQ26</f>
        <v>0</v>
      </c>
      <c r="AS27" s="25">
        <f>+AR26</f>
        <v>0</v>
      </c>
      <c r="AT27" s="25">
        <f>+AT26</f>
        <v>1</v>
      </c>
      <c r="AU27" s="7"/>
      <c r="AV27" s="7"/>
      <c r="AW27" s="7"/>
      <c r="AX27" s="7"/>
      <c r="CB27" s="64">
        <f>IF((AV24+AW24)=2,IF((BB11+BD11)=2,1,0),0)</f>
        <v>1</v>
      </c>
      <c r="CC27" s="64" t="s">
        <v>70</v>
      </c>
      <c r="CD27" s="64"/>
      <c r="CE27" s="64"/>
      <c r="CF27" s="64"/>
      <c r="CG27" s="65"/>
      <c r="CH27" s="65"/>
      <c r="CI27" s="65"/>
      <c r="CJ27" s="65"/>
      <c r="CK27" s="65"/>
      <c r="CL27" s="65"/>
      <c r="CM27" s="65"/>
      <c r="CN27" s="65"/>
      <c r="CO27" s="65"/>
      <c r="CP27" s="65"/>
    </row>
    <row r="28" spans="1:102" ht="15.75">
      <c r="X28" s="24"/>
      <c r="Y28" s="24"/>
      <c r="Z28" s="24"/>
      <c r="AA28" s="24"/>
      <c r="AB28" s="24"/>
      <c r="AC28" s="24"/>
      <c r="AD28" s="23">
        <f>+AD27</f>
        <v>0</v>
      </c>
      <c r="AE28" s="25"/>
      <c r="AF28" s="23" t="str">
        <f>+AF30</f>
        <v>A</v>
      </c>
      <c r="AG28" s="25"/>
      <c r="AH28" s="25"/>
      <c r="AI28" s="25"/>
      <c r="AJ28" s="25"/>
      <c r="AK28" s="25"/>
      <c r="AL28" s="25"/>
      <c r="AM28" s="25"/>
      <c r="AN28" s="25"/>
      <c r="AO28" s="23">
        <f>+AL30</f>
        <v>0</v>
      </c>
      <c r="AP28" s="25"/>
      <c r="AQ28" s="23">
        <f>+AQ30</f>
        <v>9</v>
      </c>
      <c r="AR28" s="25"/>
      <c r="AS28" s="25"/>
      <c r="AT28" s="25"/>
      <c r="AU28" s="7"/>
      <c r="AV28" s="7"/>
      <c r="AW28" s="7"/>
      <c r="AX28" s="7"/>
      <c r="CB28" s="201">
        <f>(IF(C35="EAX,",1,IF(E35="EBX",1,IF(G35="ESI",1,0))))*BQ7</f>
        <v>1</v>
      </c>
      <c r="CC28" s="64">
        <f>IF(C35="AL,",1,IF(C35="AX,",1,0))</f>
        <v>0</v>
      </c>
      <c r="CD28" s="64">
        <f>IF(E35="BL",1,IF(E35="BX",1,0))</f>
        <v>1</v>
      </c>
      <c r="CE28" s="64">
        <f>IF(G35="SI",1,0)</f>
        <v>1</v>
      </c>
      <c r="CF28" s="201">
        <f>+CC28*CD28*CE28*(IF(SUM(V38:AJ38)=0,1,0))*(IF(BQ7=0,1,0))</f>
        <v>0</v>
      </c>
      <c r="CG28" s="201">
        <f>+CB28+CF28</f>
        <v>1</v>
      </c>
      <c r="CH28" s="64" t="s">
        <v>93</v>
      </c>
      <c r="CI28" s="65"/>
      <c r="CJ28" s="65"/>
      <c r="CK28" s="65"/>
      <c r="CL28" s="65"/>
      <c r="CM28" s="65"/>
      <c r="CN28" s="65"/>
      <c r="CO28" s="65"/>
      <c r="CP28" s="65"/>
    </row>
    <row r="29" spans="1:102" s="65" customFormat="1" ht="15.75">
      <c r="B29" s="62"/>
      <c r="C29" s="62"/>
      <c r="D29" s="62"/>
      <c r="E29" s="62"/>
      <c r="F29" s="62"/>
      <c r="G29" s="62"/>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f>+AF27*8</f>
        <v>8</v>
      </c>
      <c r="AG29" s="64">
        <f>+AG27*4</f>
        <v>0</v>
      </c>
      <c r="AH29" s="64">
        <f>+AH27*2</f>
        <v>2</v>
      </c>
      <c r="AI29" s="64">
        <f>+AI27</f>
        <v>0</v>
      </c>
      <c r="AJ29" s="64"/>
      <c r="AK29" s="64"/>
      <c r="AL29" s="64">
        <f>+AL27*8</f>
        <v>0</v>
      </c>
      <c r="AM29" s="64">
        <f>+AM27*4</f>
        <v>0</v>
      </c>
      <c r="AN29" s="64">
        <f>+AN27*2</f>
        <v>0</v>
      </c>
      <c r="AO29" s="64">
        <f>+AO27</f>
        <v>0</v>
      </c>
      <c r="AP29" s="64"/>
      <c r="AQ29" s="64">
        <f>+AQ27*8</f>
        <v>8</v>
      </c>
      <c r="AR29" s="64">
        <f>+AR27*4</f>
        <v>0</v>
      </c>
      <c r="AS29" s="64">
        <f>+AS27*2</f>
        <v>0</v>
      </c>
      <c r="AT29" s="64">
        <f>+AT27</f>
        <v>1</v>
      </c>
      <c r="AU29" s="64"/>
      <c r="AV29" s="64"/>
      <c r="AW29" s="64"/>
      <c r="AX29" s="64"/>
      <c r="AY29" s="64"/>
      <c r="AZ29" s="64"/>
      <c r="BA29" s="64"/>
      <c r="BB29" s="64"/>
      <c r="BC29" s="64"/>
      <c r="BD29" s="64"/>
      <c r="BE29" s="64"/>
      <c r="BF29" s="64"/>
      <c r="BG29" s="64"/>
      <c r="BH29" s="64"/>
      <c r="BI29" s="64"/>
      <c r="BJ29" s="64"/>
      <c r="BK29" s="64"/>
    </row>
    <row r="30" spans="1:102" s="65" customFormat="1" ht="15.75">
      <c r="B30" s="62"/>
      <c r="C30" s="62"/>
      <c r="D30" s="62"/>
      <c r="E30" s="62"/>
      <c r="F30" s="62"/>
      <c r="G30" s="62"/>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6" t="str">
        <f>IF(AI30=0,0,IF(AI30=1,1,IF(AI30=2,2,IF(AI30=3,3,IF(AI30=4,4,IF(AI30=5,5,IF(AI30=6,6,IF(AI30=7,7,IF(AI30=8,8,IF(AI30=9,9,IF(AI30=10,"A",IF(AI30=11,"B",IF(AI30=12,"C",IF(AI30=13,"D",IF(AI30=14,"E",IF(AI30=15,"F",0))))))))))))))))</f>
        <v>A</v>
      </c>
      <c r="AG30" s="64"/>
      <c r="AH30" s="64"/>
      <c r="AI30" s="64">
        <f>SUM(AF29:AI29)</f>
        <v>10</v>
      </c>
      <c r="AJ30" s="64"/>
      <c r="AK30" s="64"/>
      <c r="AL30" s="66">
        <f>IF(AO30=0,0,IF(AO30=1,1,IF(AO30=2,2,IF(AO30=3,3,IF(AO30=4,4,IF(AO30=5,5,IF(AO30=6,6,IF(AO30=7,7,IF(AO30=8,8,IF(AO30=9,9,IF(AO30=10,"A",IF(AO30=11,"B",IF(AO30=12,"C",IF(AO30=13,"D",IF(AO30=14,"E",IF(AO30=15,"F",0))))))))))))))))</f>
        <v>0</v>
      </c>
      <c r="AM30" s="64"/>
      <c r="AN30" s="64"/>
      <c r="AO30" s="64">
        <f>SUM(AL29:AO29)</f>
        <v>0</v>
      </c>
      <c r="AP30" s="64"/>
      <c r="AQ30" s="66">
        <f>IF(AT30=0,0,IF(AT30=1,1,IF(AT30=2,2,IF(AT30=3,3,IF(AT30=4,4,IF(AT30=5,5,IF(AT30=6,6,IF(AT30=7,7,IF(AT30=8,8,IF(AT30=9,9,IF(AT30=10,"A",IF(AT30=11,"B",IF(AT30=12,"C",IF(AT30=13,"D",IF(AT30=14,"E",IF(AT30=15,"F",0))))))))))))))))</f>
        <v>9</v>
      </c>
      <c r="AR30" s="64"/>
      <c r="AS30" s="64"/>
      <c r="AT30" s="64">
        <f>SUM(AQ29:AT29)</f>
        <v>9</v>
      </c>
      <c r="AU30" s="64"/>
      <c r="AV30" s="64"/>
      <c r="AW30" s="64"/>
      <c r="AX30" s="64"/>
      <c r="AY30" s="64"/>
      <c r="AZ30" s="64"/>
      <c r="BA30" s="64"/>
      <c r="BB30" s="64"/>
      <c r="BC30" s="64"/>
      <c r="BD30" s="64"/>
      <c r="BE30" s="64"/>
      <c r="BF30" s="64"/>
      <c r="BG30" s="64"/>
      <c r="BH30" s="64"/>
      <c r="BI30" s="64"/>
      <c r="BJ30" s="64"/>
      <c r="BK30" s="64"/>
    </row>
    <row r="31" spans="1:102" ht="15.75">
      <c r="B31" s="6"/>
      <c r="C31" s="6"/>
      <c r="D31" s="6"/>
      <c r="E31" s="6"/>
      <c r="F31" s="6"/>
      <c r="G31" s="6"/>
      <c r="H31" s="1"/>
      <c r="I31" s="27"/>
      <c r="J31" s="27"/>
      <c r="K31" s="28" t="s">
        <v>36</v>
      </c>
      <c r="L31" s="29"/>
      <c r="M31" s="27"/>
      <c r="N31" s="27"/>
      <c r="O31" s="27"/>
      <c r="P31" s="27"/>
      <c r="Q31" s="27"/>
      <c r="R31" s="27"/>
      <c r="S31" s="27"/>
      <c r="T31" s="27"/>
      <c r="U31" s="27"/>
      <c r="V31" s="28" t="s">
        <v>42</v>
      </c>
      <c r="W31" s="27"/>
      <c r="X31" s="27"/>
      <c r="Y31" s="29"/>
      <c r="Z31" s="29"/>
      <c r="AA31" s="29"/>
      <c r="AB31" s="29"/>
      <c r="AC31" s="29"/>
      <c r="AD31" s="29"/>
      <c r="AE31" s="29"/>
      <c r="AF31" s="29"/>
      <c r="AG31" s="29"/>
      <c r="AH31" s="29"/>
      <c r="AI31" s="30"/>
      <c r="AJ31" s="30"/>
      <c r="AK31" s="30"/>
      <c r="AL31" s="28" t="s">
        <v>71</v>
      </c>
      <c r="AM31" s="30"/>
      <c r="AN31" s="30"/>
      <c r="AO31" s="29"/>
      <c r="AP31" s="29"/>
      <c r="AQ31" s="29"/>
      <c r="AR31" s="29"/>
      <c r="AS31" s="29"/>
      <c r="AT31" s="29"/>
      <c r="AU31" s="29"/>
      <c r="AV31" s="29"/>
      <c r="AW31" s="29"/>
      <c r="AX31" s="29"/>
      <c r="AY31" s="1"/>
      <c r="AZ31" s="1"/>
      <c r="BA31" s="1"/>
      <c r="BB31" s="1"/>
      <c r="BC31" s="1"/>
      <c r="BD31" s="1"/>
      <c r="BE31" s="1"/>
      <c r="BF31" s="1"/>
      <c r="BG31" s="1"/>
      <c r="BH31" s="1"/>
      <c r="BI31" s="1"/>
      <c r="BJ31" s="1"/>
      <c r="BK31" s="1"/>
      <c r="BM31" s="204" t="s">
        <v>125</v>
      </c>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c r="CT31" s="203"/>
    </row>
    <row r="32" spans="1:102" ht="15.75">
      <c r="A32" s="64" t="s">
        <v>65</v>
      </c>
      <c r="B32" s="51"/>
      <c r="C32" s="51"/>
      <c r="D32" s="51"/>
      <c r="E32" s="51"/>
      <c r="F32" s="51"/>
      <c r="G32" s="51"/>
      <c r="H32" s="1"/>
      <c r="I32" s="27"/>
      <c r="J32" s="27"/>
      <c r="K32" s="27"/>
      <c r="L32" s="32">
        <f>+BF6</f>
        <v>0</v>
      </c>
      <c r="M32" s="27"/>
      <c r="N32" s="32">
        <f>+BH6</f>
        <v>0</v>
      </c>
      <c r="O32" s="31"/>
      <c r="P32" s="31"/>
      <c r="Q32" s="31"/>
      <c r="R32" s="31"/>
      <c r="S32" s="31"/>
      <c r="T32" s="31"/>
      <c r="U32" s="31"/>
      <c r="V32" s="27"/>
      <c r="W32" s="28">
        <f>+BT10</f>
        <v>0</v>
      </c>
      <c r="X32" s="27"/>
      <c r="Y32" s="32">
        <f>+BV10</f>
        <v>1</v>
      </c>
      <c r="Z32" s="27"/>
      <c r="AA32" s="27"/>
      <c r="AB32" s="27"/>
      <c r="AC32" s="27"/>
      <c r="AD32" s="27"/>
      <c r="AE32" s="27"/>
      <c r="AF32" s="27"/>
      <c r="AG32" s="27"/>
      <c r="AH32" s="32">
        <f>+BH13</f>
        <v>3</v>
      </c>
      <c r="AI32" s="27"/>
      <c r="AJ32" s="32">
        <f>+BJ13</f>
        <v>2</v>
      </c>
      <c r="AK32" s="27"/>
      <c r="AL32" s="27"/>
      <c r="AM32" s="27"/>
      <c r="AN32" s="27"/>
      <c r="AO32" s="27"/>
      <c r="AP32" s="27"/>
      <c r="AQ32" s="27"/>
      <c r="AR32" s="27"/>
      <c r="AS32" s="32">
        <f>+BS13</f>
        <v>2</v>
      </c>
      <c r="AT32" s="27"/>
      <c r="AU32" s="32" t="str">
        <f>+BU13</f>
        <v>A</v>
      </c>
      <c r="AV32" s="27"/>
      <c r="AW32" s="27"/>
      <c r="AX32" s="27"/>
      <c r="AY32" s="1"/>
      <c r="AZ32" s="1"/>
      <c r="BA32" s="1"/>
      <c r="BB32" s="1"/>
      <c r="BC32" s="1"/>
      <c r="BD32" s="1"/>
      <c r="BE32" s="1"/>
      <c r="BF32" s="1"/>
      <c r="BG32" s="1"/>
      <c r="BH32" s="1"/>
      <c r="BI32" s="1"/>
      <c r="BJ32" s="1"/>
      <c r="BK32" s="1"/>
      <c r="BM32" s="204" t="s">
        <v>126</v>
      </c>
      <c r="BN32" s="203"/>
      <c r="BO32" s="203"/>
      <c r="BP32" s="203"/>
      <c r="BQ32" s="203"/>
      <c r="BR32" s="203"/>
      <c r="BS32" s="203"/>
      <c r="BT32" s="203"/>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c r="CS32" s="203"/>
      <c r="CT32" s="203"/>
    </row>
    <row r="33" spans="1:64" ht="15.75">
      <c r="A33" s="64"/>
      <c r="B33" s="1"/>
      <c r="C33" s="1"/>
      <c r="D33" s="1"/>
      <c r="E33" s="1"/>
      <c r="F33" s="1"/>
      <c r="G33" s="1"/>
      <c r="H33" s="1"/>
      <c r="I33" s="27">
        <f>+BC7</f>
        <v>0</v>
      </c>
      <c r="J33" s="27">
        <f>+BD7</f>
        <v>0</v>
      </c>
      <c r="K33" s="27">
        <f>+BE7</f>
        <v>0</v>
      </c>
      <c r="L33" s="27">
        <f>+BF7</f>
        <v>0</v>
      </c>
      <c r="M33" s="27"/>
      <c r="N33" s="27">
        <f>+BH7</f>
        <v>0</v>
      </c>
      <c r="O33" s="27">
        <f>+BI7</f>
        <v>0</v>
      </c>
      <c r="P33" s="27">
        <f>+BJ7</f>
        <v>0</v>
      </c>
      <c r="Q33" s="27">
        <f>+BK7</f>
        <v>0</v>
      </c>
      <c r="R33" s="27"/>
      <c r="S33" s="27"/>
      <c r="T33" s="27">
        <f>+BQ11</f>
        <v>0</v>
      </c>
      <c r="U33" s="27">
        <f>+BR11</f>
        <v>0</v>
      </c>
      <c r="V33" s="27">
        <f>+BS11</f>
        <v>0</v>
      </c>
      <c r="W33" s="27">
        <f>+BT11</f>
        <v>0</v>
      </c>
      <c r="X33" s="27"/>
      <c r="Y33" s="27">
        <f>+BV11</f>
        <v>0</v>
      </c>
      <c r="Z33" s="27">
        <f>+BW11</f>
        <v>0</v>
      </c>
      <c r="AA33" s="27">
        <f>+BX11</f>
        <v>0</v>
      </c>
      <c r="AB33" s="27">
        <f>+BY11</f>
        <v>1</v>
      </c>
      <c r="AC33" s="27"/>
      <c r="AD33" s="27"/>
      <c r="AE33" s="27">
        <f>+BE14</f>
        <v>0</v>
      </c>
      <c r="AF33" s="27">
        <f>+BF14</f>
        <v>0</v>
      </c>
      <c r="AG33" s="27">
        <f>+BG14</f>
        <v>1</v>
      </c>
      <c r="AH33" s="27">
        <f>+BH14</f>
        <v>1</v>
      </c>
      <c r="AI33" s="27"/>
      <c r="AJ33" s="27">
        <f>+BJ14</f>
        <v>0</v>
      </c>
      <c r="AK33" s="27">
        <f>+BK14</f>
        <v>0</v>
      </c>
      <c r="AL33" s="27">
        <f>+BL14</f>
        <v>1</v>
      </c>
      <c r="AM33" s="27">
        <f>+BM14</f>
        <v>0</v>
      </c>
      <c r="AN33" s="27"/>
      <c r="AO33" s="27"/>
      <c r="AP33" s="27">
        <f>+BP14</f>
        <v>0</v>
      </c>
      <c r="AQ33" s="27">
        <f>+BQ14</f>
        <v>0</v>
      </c>
      <c r="AR33" s="27">
        <f>+BR14</f>
        <v>1</v>
      </c>
      <c r="AS33" s="27">
        <f>+BS14</f>
        <v>0</v>
      </c>
      <c r="AT33" s="27"/>
      <c r="AU33" s="27">
        <f>+BU14</f>
        <v>1</v>
      </c>
      <c r="AV33" s="27">
        <f>+BV14</f>
        <v>0</v>
      </c>
      <c r="AW33" s="27">
        <f>+BW14</f>
        <v>1</v>
      </c>
      <c r="AX33" s="27">
        <f>+BX14</f>
        <v>0</v>
      </c>
      <c r="AY33" s="1"/>
      <c r="AZ33" s="1"/>
      <c r="BA33" s="1"/>
      <c r="BB33" s="1"/>
      <c r="BC33" s="1"/>
      <c r="BD33" s="1"/>
      <c r="BE33" s="1"/>
      <c r="BF33" s="1"/>
      <c r="BG33" s="1"/>
      <c r="BH33" s="1"/>
      <c r="BI33" s="1"/>
      <c r="BJ33" s="1"/>
      <c r="BK33" s="1"/>
    </row>
    <row r="34" spans="1:64" ht="15.75">
      <c r="H34" s="1"/>
      <c r="I34" s="1"/>
      <c r="J34" s="1"/>
      <c r="K34" s="1"/>
      <c r="L34" s="1"/>
      <c r="M34" s="1"/>
      <c r="N34" s="1"/>
      <c r="O34" s="1"/>
      <c r="P34" s="1"/>
      <c r="Q34" s="1"/>
      <c r="R34" s="1"/>
      <c r="S34" s="1"/>
      <c r="T34" s="1"/>
      <c r="U34" s="1"/>
      <c r="V34" s="1"/>
      <c r="W34" s="1"/>
      <c r="AF34" s="7"/>
      <c r="AG34" s="7"/>
      <c r="AH34" s="7"/>
      <c r="AI34" s="7"/>
      <c r="AJ34" s="7"/>
      <c r="AK34" s="7"/>
      <c r="AL34" s="7"/>
      <c r="AM34" s="7"/>
      <c r="AN34" s="7"/>
      <c r="AO34" s="7"/>
      <c r="AP34" s="7"/>
      <c r="AQ34" s="7"/>
      <c r="AR34" s="7"/>
      <c r="AS34" s="7"/>
      <c r="AT34" s="7"/>
      <c r="AU34" s="7"/>
      <c r="AV34" s="7"/>
      <c r="AW34" s="7"/>
      <c r="AX34" s="7"/>
      <c r="AY34" s="7"/>
      <c r="AZ34" s="7"/>
      <c r="BA34" s="7"/>
      <c r="BB34" s="1"/>
      <c r="BC34" s="1"/>
      <c r="BD34" s="1"/>
      <c r="BE34" s="1"/>
      <c r="BF34" s="1"/>
      <c r="BG34" s="1"/>
      <c r="BH34" s="1"/>
      <c r="BI34" s="1"/>
      <c r="BJ34" s="1"/>
      <c r="BK34" s="1"/>
    </row>
    <row r="35" spans="1:64" ht="15.75">
      <c r="B35" s="45" t="s">
        <v>88</v>
      </c>
      <c r="C35" s="5" t="s">
        <v>92</v>
      </c>
      <c r="D35" s="46" t="s">
        <v>95</v>
      </c>
      <c r="E35" s="5" t="s">
        <v>10</v>
      </c>
      <c r="F35" s="46" t="s">
        <v>99</v>
      </c>
      <c r="G35" s="5" t="s">
        <v>12</v>
      </c>
      <c r="H35" s="46" t="s">
        <v>94</v>
      </c>
      <c r="I35" s="46" t="s">
        <v>22</v>
      </c>
      <c r="BB35" s="1"/>
      <c r="BC35" s="1"/>
      <c r="BD35" s="1"/>
      <c r="BE35" s="1"/>
      <c r="BF35" s="1"/>
      <c r="BG35" s="1"/>
      <c r="BH35" s="1"/>
      <c r="BI35" s="1"/>
      <c r="BJ35" s="1"/>
      <c r="BK35" s="1"/>
    </row>
    <row r="36" spans="1:64" ht="15.75">
      <c r="BD36" s="1"/>
      <c r="BE36" s="1"/>
      <c r="BF36" s="1"/>
      <c r="BG36" s="1"/>
      <c r="BH36" s="1"/>
      <c r="BI36" s="1"/>
      <c r="BJ36" s="1"/>
      <c r="BK36" s="1"/>
    </row>
    <row r="37" spans="1:64" ht="15.75">
      <c r="C37" s="1"/>
      <c r="D37" s="1"/>
      <c r="E37" s="1"/>
      <c r="F37" s="1"/>
      <c r="G37" s="33"/>
      <c r="H37" s="33"/>
      <c r="I37" s="33"/>
      <c r="J37" s="33"/>
      <c r="K37" s="33"/>
      <c r="L37" s="34"/>
      <c r="M37" s="34"/>
      <c r="N37" s="34"/>
      <c r="O37" s="34"/>
      <c r="P37" s="33"/>
      <c r="Q37" s="34"/>
      <c r="R37" s="33"/>
      <c r="S37" s="33" t="s">
        <v>26</v>
      </c>
      <c r="T37" s="33"/>
      <c r="U37" s="34"/>
      <c r="V37" s="33">
        <f>IF(W42=0,0,IF(W42=1,0,IF(W42=2,1,IF(W42=3,1,0))))</f>
        <v>0</v>
      </c>
      <c r="W37" s="33">
        <f>IF(X42=0,0,IF(X42=1,0,IF(X42=2,1,IF(X42=3,1,0))))</f>
        <v>0</v>
      </c>
      <c r="X37" s="33">
        <f>IF(Y42=0,0,IF(Y42=1,0,IF(Y42=2,1,IF(Y42=3,1,0))))</f>
        <v>0</v>
      </c>
      <c r="Y37" s="33">
        <f>IF(AA42=0,0,IF(AA42=1,0,IF(AA42=2,1,IF(AA42=3,1,0))))</f>
        <v>0</v>
      </c>
      <c r="Z37" s="33"/>
      <c r="AA37" s="33">
        <f>IF(AB42=0,0,IF(AB42=1,0,IF(AB42=2,1,IF(AB42=3,1,0))))</f>
        <v>0</v>
      </c>
      <c r="AB37" s="33">
        <f>IF(AC42=0,0,IF(AC42=1,0,IF(AC42=2,1,IF(AC42=3,1,0))))</f>
        <v>0</v>
      </c>
      <c r="AC37" s="33">
        <f>IF(AD42=0,0,IF(AD42=1,0,IF(AD42=2,1,IF(AD42=3,1,0))))</f>
        <v>0</v>
      </c>
      <c r="AD37" s="33">
        <f>IF(AG42=0,0,IF(AG42=1,0,IF(AG42=2,1,IF(AG42=3,1,0))))</f>
        <v>0</v>
      </c>
      <c r="AE37" s="34"/>
      <c r="AF37" s="34"/>
      <c r="AG37" s="33">
        <f>IF(AH42=0,0,IF(AH42=1,0,IF(AH42=2,1,IF(AH42=3,1,0))))</f>
        <v>0</v>
      </c>
      <c r="AH37" s="33">
        <f>IF(AI42=0,0,IF(AI42=1,0,IF(AI42=2,1,IF(AI42=3,1,0))))</f>
        <v>0</v>
      </c>
      <c r="AI37" s="33">
        <f>IF(AJ42=0,0,IF(AJ42=1,0,IF(AJ42=2,1,IF(AJ42=3,1,0))))</f>
        <v>0</v>
      </c>
      <c r="AJ37" s="33">
        <f>IF(AL42=0,0,IF(AL42=1,0,IF(AL42=2,1,IF(AL42=3,1,0))))</f>
        <v>0</v>
      </c>
      <c r="AK37" s="33"/>
      <c r="AL37" s="33">
        <f>IF(AM42=0,0,IF(AM42=1,0,IF(AM42=2,1,IF(AM42=3,1,0))))</f>
        <v>0</v>
      </c>
      <c r="AM37" s="33">
        <f>IF(AN42=0,0,IF(AN42=1,0,IF(AN42=2,1,IF(AN42=3,1,0))))</f>
        <v>0</v>
      </c>
      <c r="AN37" s="33">
        <f>IF(AO42=0,0,IF(AO42=1,0,IF(AO42=2,1,IF(AO42=3,1,0))))</f>
        <v>1</v>
      </c>
      <c r="AO37" s="33">
        <f>IF(AR42=0,0,IF(AR42=1,0,IF(AR42=2,1,IF(AR42=3,1,0))))</f>
        <v>1</v>
      </c>
      <c r="AP37" s="33"/>
      <c r="AQ37" s="33"/>
      <c r="AR37" s="33">
        <f>IF(AS42=0,0,IF(AS42=1,0,IF(AS42=2,1,IF(AS42=3,1,0))))</f>
        <v>1</v>
      </c>
      <c r="AS37" s="33">
        <f>IF(AT42=0,0,IF(AT42=1,0,IF(AT42=2,1,IF(AT42=3,1,0))))</f>
        <v>1</v>
      </c>
      <c r="AT37" s="33">
        <f>IF(AU42=0,0,IF(AU42=1,0,IF(AU42=2,1,IF(AU42=3,1,0))))</f>
        <v>1</v>
      </c>
      <c r="AU37" s="33">
        <f>IF(AW42=0,0,IF(AW42=1,0,IF(AW42=2,1,IF(AW42=3,1,0))))</f>
        <v>0</v>
      </c>
      <c r="AV37" s="33"/>
      <c r="AW37" s="33">
        <f>IF(AX42=0,0,IF(AX42=1,0,IF(AX42=2,1,IF(AX42=3,1,0))))</f>
        <v>0</v>
      </c>
      <c r="AX37" s="33">
        <f>IF(AY42=0,0,IF(AY42=1,0,IF(AY42=2,1,IF(AY42=3,1,0))))</f>
        <v>0</v>
      </c>
      <c r="AY37" s="33">
        <f>IF(AZ42=0,0,IF(AZ42=1,0,IF(AZ42=2,1,IF(AZ42=3,1,0))))</f>
        <v>0</v>
      </c>
      <c r="AZ37" s="33">
        <f>IF(BC42=0,0,IF(BC42=1,0,IF(BC42=2,1,IF(BC42=3,1,0))))</f>
        <v>0</v>
      </c>
      <c r="BA37" s="33"/>
      <c r="BB37" s="33"/>
      <c r="BC37" s="33">
        <f>IF(BD42=0,0,IF(BD42=1,0,IF(BD42=2,1,IF(BD42=3,1,0))))</f>
        <v>0</v>
      </c>
      <c r="BD37" s="33">
        <f>IF(BE42=0,0,IF(BE42=1,0,IF(BE42=2,1,IF(BE42=3,1,0))))</f>
        <v>0</v>
      </c>
      <c r="BE37" s="33">
        <f>IF(BF42=0,0,IF(BF42=1,0,IF(BF42=2,1,IF(BF42=3,1,0))))</f>
        <v>0</v>
      </c>
      <c r="BF37" s="33">
        <f>IF(BH42=0,0,IF(BH42=1,0,IF(BH42=2,1,IF(BH42=3,1,0))))</f>
        <v>1</v>
      </c>
      <c r="BG37" s="33"/>
      <c r="BH37" s="33">
        <f>IF(BI42=0,0,IF(BI42=1,0,IF(BI42=2,1,IF(BI42=3,1,0))))</f>
        <v>0</v>
      </c>
      <c r="BI37" s="33">
        <f>IF(BJ42=0,0,IF(BJ42=1,0,IF(BJ42=2,1,IF(BJ42=3,1,0))))</f>
        <v>1</v>
      </c>
      <c r="BJ37" s="33">
        <f>IF(BK42=0,0,IF(BK42=1,0,IF(BK42=2,1,IF(BK42=3,1,0))))</f>
        <v>0</v>
      </c>
      <c r="BK37" s="33"/>
    </row>
    <row r="38" spans="1:64" ht="15.75">
      <c r="B38" s="1"/>
      <c r="G38" s="175"/>
      <c r="H38" s="55" t="s">
        <v>73</v>
      </c>
      <c r="I38" s="36">
        <f>+L32</f>
        <v>0</v>
      </c>
      <c r="J38" s="36">
        <f>+N32</f>
        <v>0</v>
      </c>
      <c r="K38" s="36"/>
      <c r="L38" s="36">
        <f>+W32</f>
        <v>0</v>
      </c>
      <c r="M38" s="36">
        <f>+Y32</f>
        <v>1</v>
      </c>
      <c r="N38" s="36"/>
      <c r="O38" s="36">
        <f>+AH32</f>
        <v>3</v>
      </c>
      <c r="P38" s="36">
        <f>+AJ32</f>
        <v>2</v>
      </c>
      <c r="Q38" s="36"/>
      <c r="R38" s="36">
        <f>+AS32</f>
        <v>2</v>
      </c>
      <c r="S38" s="36" t="str">
        <f>+AU32</f>
        <v>A</v>
      </c>
      <c r="T38" s="35" t="s">
        <v>22</v>
      </c>
      <c r="U38" s="37"/>
      <c r="V38" s="36">
        <f>+I33</f>
        <v>0</v>
      </c>
      <c r="W38" s="36">
        <f>+J33</f>
        <v>0</v>
      </c>
      <c r="X38" s="36">
        <f>+K33</f>
        <v>0</v>
      </c>
      <c r="Y38" s="36">
        <f>+L33</f>
        <v>0</v>
      </c>
      <c r="Z38" s="36"/>
      <c r="AA38" s="36">
        <f>+N33</f>
        <v>0</v>
      </c>
      <c r="AB38" s="36">
        <f>+O33</f>
        <v>0</v>
      </c>
      <c r="AC38" s="36">
        <f>+P33</f>
        <v>0</v>
      </c>
      <c r="AD38" s="36">
        <f>+Q33</f>
        <v>0</v>
      </c>
      <c r="AE38" s="37"/>
      <c r="AF38" s="37"/>
      <c r="AG38" s="36">
        <f>+T33</f>
        <v>0</v>
      </c>
      <c r="AH38" s="36">
        <f>+U33</f>
        <v>0</v>
      </c>
      <c r="AI38" s="36">
        <f>+V33</f>
        <v>0</v>
      </c>
      <c r="AJ38" s="36">
        <f>+W33</f>
        <v>0</v>
      </c>
      <c r="AK38" s="36"/>
      <c r="AL38" s="36">
        <f>+Y33</f>
        <v>0</v>
      </c>
      <c r="AM38" s="36">
        <f>+Z33</f>
        <v>0</v>
      </c>
      <c r="AN38" s="36">
        <f>+AA33</f>
        <v>0</v>
      </c>
      <c r="AO38" s="36">
        <f>+AB33</f>
        <v>1</v>
      </c>
      <c r="AP38" s="36"/>
      <c r="AQ38" s="36"/>
      <c r="AR38" s="36">
        <f>+AE33</f>
        <v>0</v>
      </c>
      <c r="AS38" s="36">
        <f>+AF33</f>
        <v>0</v>
      </c>
      <c r="AT38" s="36">
        <f>+AG33</f>
        <v>1</v>
      </c>
      <c r="AU38" s="36">
        <f>+AH33</f>
        <v>1</v>
      </c>
      <c r="AV38" s="36"/>
      <c r="AW38" s="36">
        <f>+AJ33</f>
        <v>0</v>
      </c>
      <c r="AX38" s="36">
        <f>+AK33</f>
        <v>0</v>
      </c>
      <c r="AY38" s="36">
        <f>+AL33</f>
        <v>1</v>
      </c>
      <c r="AZ38" s="36">
        <f>+AM33</f>
        <v>0</v>
      </c>
      <c r="BA38" s="36"/>
      <c r="BB38" s="36"/>
      <c r="BC38" s="36">
        <f>+AP33</f>
        <v>0</v>
      </c>
      <c r="BD38" s="36">
        <f>+AQ33</f>
        <v>0</v>
      </c>
      <c r="BE38" s="36">
        <f>+AR33</f>
        <v>1</v>
      </c>
      <c r="BF38" s="36">
        <f>+AS33</f>
        <v>0</v>
      </c>
      <c r="BG38" s="36"/>
      <c r="BH38" s="36">
        <f>+AU33</f>
        <v>1</v>
      </c>
      <c r="BI38" s="36">
        <f>+AV33</f>
        <v>0</v>
      </c>
      <c r="BJ38" s="36">
        <f>+AW33</f>
        <v>1</v>
      </c>
      <c r="BK38" s="36">
        <f>+AX33</f>
        <v>0</v>
      </c>
    </row>
    <row r="39" spans="1:64" ht="15.75">
      <c r="B39" s="1"/>
      <c r="G39" s="38" t="str">
        <f>+E35</f>
        <v>BX</v>
      </c>
      <c r="H39" s="38" t="s">
        <v>80</v>
      </c>
      <c r="I39" s="40">
        <f>IF(E35="EBX",K12,0)</f>
        <v>0</v>
      </c>
      <c r="J39" s="40">
        <f>IF(E35="EBX",M12,0)</f>
        <v>0</v>
      </c>
      <c r="K39" s="40"/>
      <c r="L39" s="40">
        <f>IF(E35="EBX",V12,0)</f>
        <v>0</v>
      </c>
      <c r="M39" s="40">
        <f>IF(E35="EBX",X12,0)</f>
        <v>0</v>
      </c>
      <c r="N39" s="40"/>
      <c r="O39" s="40" t="str">
        <f>IF(E35="BL",0,AG12)</f>
        <v>D</v>
      </c>
      <c r="P39" s="40" t="str">
        <f>IF(E35="BL",0,AI12)</f>
        <v>C</v>
      </c>
      <c r="Q39" s="40"/>
      <c r="R39" s="40" t="str">
        <f>+AR12</f>
        <v>C</v>
      </c>
      <c r="S39" s="40" t="str">
        <f>+AT12</f>
        <v>A</v>
      </c>
      <c r="T39" s="38" t="s">
        <v>22</v>
      </c>
      <c r="U39" s="39"/>
      <c r="V39" s="177">
        <f>IF(I39=0,0,IF(I39=1,0,IF(I39=2,0,IF(I39=3,0,IF(I39=4,0,IF(I39=5,0,IF(I39=6,0,IF(I39=7,0,IF(I39=8,1,IF(I39=9,1,IF(I39="A",1,IF(I39="B",1,IF(I39="C",1,IF(I39="D",1,IF(I39="E",1,IF(I39="F",1,0))))))))))))))))</f>
        <v>0</v>
      </c>
      <c r="W39" s="177">
        <f>IF(I39=0,0,IF(I39=1,0,IF(I39=2,0,IF(I39=3,0,IF(I39=4,1,IF(I39=5,1,IF(I39=6,1,IF(I39=7,1,IF(I39=8,0,IF(I39=9,0,IF(I39="A",0,IF(I39="B",0,IF(I39="C",1,IF(I39="D",1,IF(I39="E",1,IF(I39="F",1,0))))))))))))))))</f>
        <v>0</v>
      </c>
      <c r="X39" s="177">
        <f>IF(I39=0,0,IF(I39=1,0,IF(I39=2,1,IF(I39=3,1,IF(I39=4,0,IF(I39=5,0,IF(I39=6,1,IF(I39=7,1,IF(I39=8,0,IF(I39=9,0,IF(I39="A",1,IF(I39="B",1,IF(I39="C",0,IF(I39="D",0,IF(I39="E",1,IF(I39="F",1,0))))))))))))))))</f>
        <v>0</v>
      </c>
      <c r="Y39" s="177">
        <f>IF(I39=0,0,IF(I39=1,1,IF(I39=2,0,IF(I39=3,1,IF(I39=4,0,IF(I39=5,1,IF(I39=6,0,IF(I39=7,1,IF(I39=8,0,IF(I39=9,1,IF(I39="A",0,IF(I39="B",1,IF(I39="C",0,IF(I39="D",1,IF(I39="E",0,IF(I39="F",1,1))))))))))))))))</f>
        <v>0</v>
      </c>
      <c r="Z39" s="39"/>
      <c r="AA39" s="177">
        <f>IF(J39=0,0,IF(J39=1,0,IF(J39=2,0,IF(J39=3,0,IF(J39=4,0,IF(J39=5,0,IF(J39=6,0,IF(J39=7,0,IF(J39=8,1,IF(J39=9,1,IF(J39="A",1,IF(J39="B",1,IF(J39="C",1,IF(J39="D",1,IF(J39="E",1,IF(J39="F",1,0))))))))))))))))</f>
        <v>0</v>
      </c>
      <c r="AB39" s="177">
        <f>IF(J39=0,0,IF(J39=1,0,IF(J39=2,0,IF(J39=3,0,IF(J39=4,1,IF(J39=5,1,IF(J39=6,1,IF(J39=7,1,IF(J39=8,0,IF(J39=9,0,IF(J39="A",0,IF(J39="B",0,IF(J39="C",1,IF(J39="D",1,IF(J39="E",1,IF(J39="F",1,0))))))))))))))))</f>
        <v>0</v>
      </c>
      <c r="AC39" s="177">
        <f>IF(J39=0,0,IF(J39=1,0,IF(J39=2,1,IF(J39=3,1,IF(J39=4,0,IF(J39=5,0,IF(J39=6,1,IF(J39=7,1,IF(J39=8,0,IF(J39=9,0,IF(J39="A",1,IF(J39="B",1,IF(J39="C",0,IF(J39="D",0,IF(J39="E",1,IF(J39="F",1,0))))))))))))))))</f>
        <v>0</v>
      </c>
      <c r="AD39" s="177">
        <f>IF(J39=0,0,IF(J39=1,1,IF(J39=2,0,IF(J39=3,1,IF(J39=4,0,IF(J39=5,1,IF(J39=6,0,IF(J39=7,1,IF(J39=8,0,IF(J39=9,1,IF(J39="A",0,IF(J39="B",1,IF(J39="C",0,IF(J39="D",1,IF(J39="E",0,IF(J39="F",1,1))))))))))))))))</f>
        <v>0</v>
      </c>
      <c r="AE39" s="39"/>
      <c r="AF39" s="39"/>
      <c r="AG39" s="177">
        <f>IF(L39=0,0,IF(L39=1,0,IF(L39=2,0,IF(L39=3,0,IF(L39=4,0,IF(L39=5,0,IF(L39=6,0,IF(L39=7,0,IF(L39=8,1,IF(L39=9,1,IF(L39="A",1,IF(L39="B",1,IF(L39="C",1,IF(L39="D",1,IF(L39="E",1,IF(L39="F",1,0))))))))))))))))</f>
        <v>0</v>
      </c>
      <c r="AH39" s="177">
        <f>IF(L39=0,0,IF(L39=1,0,IF(L39=2,0,IF(L39=3,0,IF(L39=4,1,IF(L39=5,1,IF(L39=6,1,IF(L39=7,1,IF(L39=8,0,IF(L39=9,0,IF(L39="A",0,IF(L39="B",0,IF(L39="C",1,IF(L39="D",1,IF(L39="E",1,IF(L39="F",1,0))))))))))))))))</f>
        <v>0</v>
      </c>
      <c r="AI39" s="177">
        <f>IF(L39=0,0,IF(L39=1,0,IF(L39=2,1,IF(L39=3,1,IF(L39=4,0,IF(L39=5,0,IF(L39=6,1,IF(L39=7,1,IF(L39=8,0,IF(L39=9,0,IF(L39="A",1,IF(L39="B",1,IF(L39="C",0,IF(L39="D",0,IF(L39="E",1,IF(L39="F",1,0))))))))))))))))</f>
        <v>0</v>
      </c>
      <c r="AJ39" s="177">
        <f>IF(L39=0,0,IF(L39=1,1,IF(L39=2,0,IF(L39=3,1,IF(L39=4,0,IF(L39=5,1,IF(L39=6,0,IF(L39=7,1,IF(L39=8,0,IF(L39=9,1,IF(L39="A",0,IF(L39="B",1,IF(L39="C",0,IF(L39="D",1,IF(L39="E",0,IF(L39="F",1,1))))))))))))))))</f>
        <v>0</v>
      </c>
      <c r="AK39" s="39"/>
      <c r="AL39" s="177">
        <f>IF(M39=0,0,IF(M39=1,0,IF(M39=2,0,IF(M39=3,0,IF(M39=4,0,IF(M39=5,0,IF(M39=6,0,IF(M39=7,0,IF(M39=8,1,IF(M39=9,1,IF(M39="A",1,IF(M39="B",1,IF(M39="C",1,IF(M39="D",1,IF(M39="E",1,IF(M39="F",1,0))))))))))))))))</f>
        <v>0</v>
      </c>
      <c r="AM39" s="177">
        <f>IF(M39=0,0,IF(M39=1,0,IF(M39=2,0,IF(M39=3,0,IF(M39=4,1,IF(M39=5,1,IF(M39=6,1,IF(M39=7,1,IF(M39=8,0,IF(M39=9,0,IF(M39="A",0,IF(M39="B",0,IF(M39="C",1,IF(M39="D",1,IF(M39="E",1,IF(M39="F",1,0))))))))))))))))</f>
        <v>0</v>
      </c>
      <c r="AN39" s="177">
        <f>IF(M39=0,0,IF(M39=1,0,IF(M39=2,1,IF(M39=3,1,IF(M39=4,0,IF(M39=5,0,IF(M39=6,1,IF(M39=7,1,IF(M39=8,0,IF(M39=9,0,IF(M39="A",1,IF(M39="B",1,IF(M39="C",0,IF(M39="D",0,IF(M39="E",1,IF(M39="F",1,0))))))))))))))))</f>
        <v>0</v>
      </c>
      <c r="AO39" s="177">
        <f>IF(M39=0,0,IF(M39=1,1,IF(M39=2,0,IF(M39=3,1,IF(M39=4,0,IF(M39=5,1,IF(M39=6,0,IF(M39=7,1,IF(M39=8,0,IF(M39=9,1,IF(M39="A",0,IF(M39="B",1,IF(M39="C",0,IF(M39="D",1,IF(M39="E",0,IF(M39="F",1,1))))))))))))))))</f>
        <v>0</v>
      </c>
      <c r="AP39" s="39"/>
      <c r="AQ39" s="39"/>
      <c r="AR39" s="177">
        <f>IF(O39=0,0,IF(O39=1,0,IF(O39=2,0,IF(O39=3,0,IF(O39=4,0,IF(O39=5,0,IF(O39=6,0,IF(O39=7,0,IF(O39=8,1,IF(O39=9,1,IF(O39="A",1,IF(O39="B",1,IF(O39="C",1,IF(O39="D",1,IF(O39="E",1,IF(O39="F",1,0))))))))))))))))</f>
        <v>1</v>
      </c>
      <c r="AS39" s="177">
        <f>IF(O39=0,0,IF(O39=1,0,IF(O39=2,0,IF(O39=3,0,IF(O39=4,1,IF(O39=5,1,IF(O39=6,1,IF(O39=7,1,IF(O39=8,0,IF(O39=9,0,IF(O39="A",0,IF(O39="B",0,IF(O39="C",1,IF(O39="D",1,IF(O39="E",1,IF(O39="F",1,0))))))))))))))))</f>
        <v>1</v>
      </c>
      <c r="AT39" s="177">
        <f>IF(O39=0,0,IF(O39=1,0,IF(O39=2,1,IF(O39=3,1,IF(O39=4,0,IF(O39=5,0,IF(O39=6,1,IF(O39=7,1,IF(O39=8,0,IF(O39=9,0,IF(O39="A",1,IF(O39="B",1,IF(O39="C",0,IF(O39="D",0,IF(O39="E",1,IF(O39="F",1,0))))))))))))))))</f>
        <v>0</v>
      </c>
      <c r="AU39" s="177">
        <f>IF(O39=0,0,IF(O39=1,1,IF(O39=2,0,IF(O39=3,1,IF(O39=4,0,IF(O39=5,1,IF(O39=6,0,IF(O39=7,1,IF(O39=8,0,IF(O39=9,1,IF(O39="A",0,IF(O39="B",1,IF(O39="C",0,IF(O39="D",1,IF(O39="E",0,IF(O39="F",1,1))))))))))))))))</f>
        <v>1</v>
      </c>
      <c r="AV39" s="39"/>
      <c r="AW39" s="177">
        <f>IF(P39=0,0,IF(P39=1,0,IF(P39=2,0,IF(P39=3,0,IF(P39=4,0,IF(P39=5,0,IF(P39=6,0,IF(P39=7,0,IF(P39=8,1,IF(P39=9,1,IF(P39="A",1,IF(P39="B",1,IF(P39="C",1,IF(P39="D",1,IF(P39="E",1,IF(P39="F",1,0))))))))))))))))</f>
        <v>1</v>
      </c>
      <c r="AX39" s="177">
        <f>IF(P39=0,0,IF(P39=1,0,IF(P39=2,0,IF(P39=3,0,IF(P39=4,1,IF(P39=5,1,IF(P39=6,1,IF(P39=7,1,IF(P39=8,0,IF(P39=9,0,IF(P39="A",0,IF(P39="B",0,IF(P39="C",1,IF(P39="D",1,IF(P39="E",1,IF(P39="F",1,0))))))))))))))))</f>
        <v>1</v>
      </c>
      <c r="AY39" s="177">
        <f>IF(P39=0,0,IF(P39=1,0,IF(P39=2,1,IF(P39=3,1,IF(P39=4,0,IF(P39=5,0,IF(P39=6,1,IF(P39=7,1,IF(P39=8,0,IF(P39=9,0,IF(P39="A",1,IF(P39="B",1,IF(P39="C",0,IF(P39="D",0,IF(P39="E",1,IF(P39="F",1,0))))))))))))))))</f>
        <v>0</v>
      </c>
      <c r="AZ39" s="177">
        <f>IF(P39=0,0,IF(P39=1,1,IF(P39=2,0,IF(P39=3,1,IF(P39=4,0,IF(P39=5,1,IF(P39=6,0,IF(P39=7,1,IF(P39=8,0,IF(P39=9,1,IF(P39="A",0,IF(P39="B",1,IF(P39="C",0,IF(P39="D",1,IF(P39="E",0,IF(P39="F",1,1))))))))))))))))</f>
        <v>0</v>
      </c>
      <c r="BA39" s="39"/>
      <c r="BB39" s="39"/>
      <c r="BC39" s="177">
        <f>IF(R39=0,0,IF(R39=1,0,IF(R39=2,0,IF(R39=3,0,IF(R39=4,0,IF(R39=5,0,IF(R39=6,0,IF(R39=7,0,IF(R39=8,1,IF(R39=9,1,IF(R39="A",1,IF(R39="B",1,IF(R39="C",1,IF(R39="D",1,IF(R39="E",1,IF(R39="F",1,0))))))))))))))))</f>
        <v>1</v>
      </c>
      <c r="BD39" s="177">
        <f>IF(R39=0,0,IF(R39=1,0,IF(R39=2,0,IF(R39=3,0,IF(R39=4,1,IF(R39=5,1,IF(R39=6,1,IF(R39=7,1,IF(R39=8,0,IF(R39=9,0,IF(R39="A",0,IF(R39="B",0,IF(R39="C",1,IF(R39="D",1,IF(R39="E",1,IF(R39="F",1,0))))))))))))))))</f>
        <v>1</v>
      </c>
      <c r="BE39" s="177">
        <f>IF(R39=0,0,IF(R39=1,0,IF(R39=2,1,IF(R39=3,1,IF(R39=4,0,IF(R39=5,0,IF(R39=6,1,IF(R39=7,1,IF(R39=8,0,IF(R39=9,0,IF(R39="A",1,IF(R39="B",1,IF(R39="C",0,IF(R39="D",0,IF(R39="E",1,IF(R39="F",1,0))))))))))))))))</f>
        <v>0</v>
      </c>
      <c r="BF39" s="177">
        <f>IF(R39=0,0,IF(R39=1,1,IF(R39=2,0,IF(R39=3,1,IF(R39=4,0,IF(R39=5,1,IF(R39=6,0,IF(R39=7,1,IF(R39=8,0,IF(R39=9,1,IF(R39="A",0,IF(R39="B",1,IF(R39="C",0,IF(R39="D",1,IF(R39="E",0,IF(R39="F",1,1))))))))))))))))</f>
        <v>0</v>
      </c>
      <c r="BG39" s="39"/>
      <c r="BH39" s="177">
        <f>IF(S39=0,0,IF(S39=1,0,IF(S39=2,0,IF(S39=3,0,IF(S39=4,0,IF(S39=5,0,IF(S39=6,0,IF(S39=7,0,IF(S39=8,1,IF(S39=9,1,IF(S39="A",1,IF(S39="B",1,IF(S39="C",1,IF(S39="D",1,IF(S39="E",1,IF(S39="F",1,0))))))))))))))))</f>
        <v>1</v>
      </c>
      <c r="BI39" s="177">
        <f>IF(S39=0,0,IF(S39=1,0,IF(S39=2,0,IF(S39=3,0,IF(S39=4,1,IF(S39=5,1,IF(S39=6,1,IF(S39=7,1,IF(S39=8,0,IF(S39=9,0,IF(S39="A",0,IF(S39="B",0,IF(S39="C",1,IF(S39="D",1,IF(S39="E",1,IF(S39="F",1,0))))))))))))))))</f>
        <v>0</v>
      </c>
      <c r="BJ39" s="177">
        <f>IF(S39=0,0,IF(S39=1,0,IF(S39=2,1,IF(S39=3,1,IF(S39=4,0,IF(S39=5,0,IF(S39=6,1,IF(S39=7,1,IF(S39=8,0,IF(S39=9,0,IF(S39="A",1,IF(S39="B",1,IF(S39="C",0,IF(S39="D",0,IF(S39="E",1,IF(S39="F",1,0))))))))))))))))</f>
        <v>1</v>
      </c>
      <c r="BK39" s="177">
        <f>IF(S39=0,0,IF(S39=1,1,IF(S39=2,0,IF(S39=3,1,IF(S39=4,0,IF(S39=5,1,IF(S39=6,0,IF(S39=7,1,IF(S39=8,0,IF(S39=9,1,IF(S39="A",0,IF(S39="B",1,IF(S39="C",0,IF(S39="D",1,IF(S39="E",0,IF(S39="F",1,1))))))))))))))))</f>
        <v>0</v>
      </c>
    </row>
    <row r="40" spans="1:64" ht="15.75">
      <c r="B40" s="1"/>
      <c r="G40" s="196"/>
      <c r="H40" s="196"/>
      <c r="I40" s="196"/>
      <c r="J40" s="196"/>
      <c r="K40" s="196"/>
      <c r="L40" s="196"/>
      <c r="M40" s="195" t="s">
        <v>100</v>
      </c>
      <c r="N40" s="194"/>
      <c r="O40" s="194"/>
      <c r="P40" s="194"/>
      <c r="Q40" s="194"/>
      <c r="R40" s="194"/>
      <c r="S40" s="194"/>
      <c r="T40" s="194"/>
      <c r="U40" s="196"/>
      <c r="V40" s="194">
        <f>IF(V42=0,0,IF(V42=1,1,IF(V42=2,0,IF(V42=3,1,0))))</f>
        <v>0</v>
      </c>
      <c r="W40" s="194">
        <f>IF(W42=0,0,IF(W42=1,1,IF(W42=2,0,IF(W42=3,1,0))))</f>
        <v>0</v>
      </c>
      <c r="X40" s="194">
        <f>IF(X42=0,0,IF(X42=1,1,IF(X42=2,0,IF(X42=3,1,0))))</f>
        <v>0</v>
      </c>
      <c r="Y40" s="194">
        <f>IF(Y42=0,0,IF(Y42=1,1,IF(Y42=2,0,IF(Y42=3,1,0))))</f>
        <v>0</v>
      </c>
      <c r="Z40" s="194"/>
      <c r="AA40" s="194">
        <f>IF(AA42=0,0,IF(AA42=1,1,IF(AA42=2,0,IF(AA42=3,1,0))))</f>
        <v>0</v>
      </c>
      <c r="AB40" s="194">
        <f>IF(AB42=0,0,IF(AB42=1,1,IF(AB42=2,0,IF(AB42=3,1,0))))</f>
        <v>0</v>
      </c>
      <c r="AC40" s="194">
        <f>IF(AC42=0,0,IF(AC42=1,1,IF(AC42=2,0,IF(AC42=3,1,0))))</f>
        <v>0</v>
      </c>
      <c r="AD40" s="194">
        <f>IF(AD42=0,0,IF(AD42=1,1,IF(AD42=2,0,IF(AD42=3,1,0))))</f>
        <v>0</v>
      </c>
      <c r="AE40" s="196"/>
      <c r="AF40" s="196"/>
      <c r="AG40" s="194">
        <f>IF(AG42=0,0,IF(AG42=1,1,IF(AG42=2,0,IF(AG42=3,1,0))))</f>
        <v>0</v>
      </c>
      <c r="AH40" s="194">
        <f>IF(AH42=0,0,IF(AH42=1,1,IF(AH42=2,0,IF(AH42=3,1,0))))</f>
        <v>0</v>
      </c>
      <c r="AI40" s="194">
        <f>IF(AI42=0,0,IF(AI42=1,1,IF(AI42=2,0,IF(AI42=3,1,0))))</f>
        <v>0</v>
      </c>
      <c r="AJ40" s="194">
        <f>IF(AJ42=0,0,IF(AJ42=1,1,IF(AJ42=2,0,IF(AJ42=3,1,0))))</f>
        <v>0</v>
      </c>
      <c r="AK40" s="194"/>
      <c r="AL40" s="194">
        <f>IF(AL42=0,0,IF(AL42=1,1,IF(AL42=2,0,IF(AL42=3,1,0))))</f>
        <v>0</v>
      </c>
      <c r="AM40" s="194">
        <f>IF(AM42=0,0,IF(AM42=1,1,IF(AM42=2,0,IF(AM42=3,1,0))))</f>
        <v>0</v>
      </c>
      <c r="AN40" s="194">
        <f>IF(AN42=0,0,IF(AN42=1,1,IF(AN42=2,0,IF(AN42=3,1,0))))</f>
        <v>1</v>
      </c>
      <c r="AO40" s="194">
        <f>IF(AO42=0,0,IF(AO42=1,1,IF(AO42=2,0,IF(AO42=3,1,0))))</f>
        <v>0</v>
      </c>
      <c r="AP40" s="194"/>
      <c r="AQ40" s="194"/>
      <c r="AR40" s="194">
        <f>IF(AR42=0,0,IF(AR42=1,1,IF(AR42=2,0,IF(AR42=3,1,0))))</f>
        <v>0</v>
      </c>
      <c r="AS40" s="194">
        <f>IF(AS42=0,0,IF(AS42=1,1,IF(AS42=2,0,IF(AS42=3,1,0))))</f>
        <v>0</v>
      </c>
      <c r="AT40" s="194">
        <f>IF(AT42=0,0,IF(AT42=1,1,IF(AT42=2,0,IF(AT42=3,1,0))))</f>
        <v>0</v>
      </c>
      <c r="AU40" s="194">
        <f>IF(AU42=0,0,IF(AU42=1,1,IF(AU42=2,0,IF(AU42=3,1,0))))</f>
        <v>0</v>
      </c>
      <c r="AV40" s="194"/>
      <c r="AW40" s="194">
        <f>IF(AW42=0,0,IF(AW42=1,1,IF(AW42=2,0,IF(AW42=3,1,0))))</f>
        <v>1</v>
      </c>
      <c r="AX40" s="194">
        <f>IF(AX42=0,0,IF(AX42=1,1,IF(AX42=2,0,IF(AX42=3,1,0))))</f>
        <v>1</v>
      </c>
      <c r="AY40" s="194">
        <f>IF(AY42=0,0,IF(AY42=1,1,IF(AY42=2,0,IF(AY42=3,1,0))))</f>
        <v>1</v>
      </c>
      <c r="AZ40" s="194">
        <f>IF(AZ42=0,0,IF(AZ42=1,1,IF(AZ42=2,0,IF(AZ42=3,1,0))))</f>
        <v>0</v>
      </c>
      <c r="BA40" s="194"/>
      <c r="BB40" s="194"/>
      <c r="BC40" s="194">
        <f>IF(BC42=0,0,IF(BC42=1,1,IF(BC42=2,0,IF(BC42=3,1,0))))</f>
        <v>1</v>
      </c>
      <c r="BD40" s="194">
        <f>IF(BD42=0,0,IF(BD42=1,1,IF(BD42=2,0,IF(BD42=3,1,0))))</f>
        <v>1</v>
      </c>
      <c r="BE40" s="194">
        <f>IF(BE42=0,0,IF(BE42=1,1,IF(BE42=2,0,IF(BE42=3,1,0))))</f>
        <v>1</v>
      </c>
      <c r="BF40" s="194">
        <f>IF(BF42=0,0,IF(BF42=1,1,IF(BF42=2,0,IF(BF42=3,1,0))))</f>
        <v>1</v>
      </c>
      <c r="BG40" s="194"/>
      <c r="BH40" s="194">
        <f>IF(BH42=0,0,IF(BH42=1,1,IF(BH42=2,0,IF(BH42=3,1,0))))</f>
        <v>0</v>
      </c>
      <c r="BI40" s="194">
        <f>IF(BI42=0,0,IF(BI42=1,1,IF(BI42=2,0,IF(BI42=3,1,0))))</f>
        <v>1</v>
      </c>
      <c r="BJ40" s="194">
        <f>IF(BJ42=0,0,IF(BJ42=1,1,IF(BJ42=2,0,IF(BJ42=3,1,0))))</f>
        <v>0</v>
      </c>
      <c r="BK40" s="194">
        <f>IF(BK42=0,0,IF(BK42=1,1,IF(BK42=2,0,IF(BK42=3,1,0))))</f>
        <v>0</v>
      </c>
    </row>
    <row r="41" spans="1:64" ht="15.75">
      <c r="B41" s="1"/>
      <c r="G41" s="196"/>
      <c r="H41" s="196"/>
      <c r="I41" s="196"/>
      <c r="J41" s="196"/>
      <c r="K41" s="196"/>
      <c r="L41" s="196"/>
      <c r="M41" s="194"/>
      <c r="N41" s="194"/>
      <c r="O41" s="194"/>
      <c r="P41" s="194"/>
      <c r="Q41" s="194"/>
      <c r="R41" s="194"/>
      <c r="S41" s="194"/>
      <c r="T41" s="194"/>
      <c r="U41" s="196"/>
      <c r="V41" s="194"/>
      <c r="W41" s="194"/>
      <c r="X41" s="194"/>
      <c r="Y41" s="195">
        <f>+Y44</f>
        <v>0</v>
      </c>
      <c r="Z41" s="195"/>
      <c r="AA41" s="195">
        <f>+AA44</f>
        <v>0</v>
      </c>
      <c r="AB41" s="195"/>
      <c r="AC41" s="195"/>
      <c r="AD41" s="195"/>
      <c r="AE41" s="197"/>
      <c r="AF41" s="197"/>
      <c r="AG41" s="195"/>
      <c r="AH41" s="195"/>
      <c r="AI41" s="195"/>
      <c r="AJ41" s="195">
        <f>+AJ44</f>
        <v>0</v>
      </c>
      <c r="AK41" s="195"/>
      <c r="AL41" s="195">
        <f>+AL44</f>
        <v>2</v>
      </c>
      <c r="AM41" s="195"/>
      <c r="AN41" s="195"/>
      <c r="AO41" s="195"/>
      <c r="AP41" s="195"/>
      <c r="AQ41" s="195"/>
      <c r="AR41" s="195"/>
      <c r="AS41" s="195"/>
      <c r="AT41" s="195"/>
      <c r="AU41" s="195">
        <f>+AU44</f>
        <v>0</v>
      </c>
      <c r="AV41" s="195"/>
      <c r="AW41" s="195" t="str">
        <f>+AW44</f>
        <v>E</v>
      </c>
      <c r="AX41" s="195"/>
      <c r="AY41" s="195"/>
      <c r="AZ41" s="195"/>
      <c r="BA41" s="195"/>
      <c r="BB41" s="195"/>
      <c r="BC41" s="195"/>
      <c r="BD41" s="195"/>
      <c r="BE41" s="195"/>
      <c r="BF41" s="195" t="str">
        <f>+BF44</f>
        <v>F</v>
      </c>
      <c r="BG41" s="195"/>
      <c r="BH41" s="195">
        <f>+BH44</f>
        <v>4</v>
      </c>
      <c r="BI41" s="194"/>
      <c r="BJ41" s="194"/>
      <c r="BK41" s="194"/>
    </row>
    <row r="42" spans="1:64" s="65" customFormat="1" ht="15.75">
      <c r="B42" s="64"/>
      <c r="C42" s="64"/>
      <c r="D42" s="64"/>
      <c r="E42" s="64"/>
      <c r="F42" s="64"/>
      <c r="G42" s="64"/>
      <c r="H42" s="64"/>
      <c r="I42" s="64"/>
      <c r="J42" s="64"/>
      <c r="K42" s="64"/>
      <c r="L42" s="64"/>
      <c r="M42" s="64"/>
      <c r="N42" s="64"/>
      <c r="O42" s="64"/>
      <c r="Q42" s="64"/>
      <c r="R42" s="64"/>
      <c r="S42" s="64"/>
      <c r="T42" s="64"/>
      <c r="V42" s="64">
        <f>SUM(V37:V39)</f>
        <v>0</v>
      </c>
      <c r="W42" s="64">
        <f>SUM(W37:W39)</f>
        <v>0</v>
      </c>
      <c r="X42" s="64">
        <f>SUM(X37:X39)</f>
        <v>0</v>
      </c>
      <c r="Y42" s="64">
        <f>SUM(Y37:Y39)</f>
        <v>0</v>
      </c>
      <c r="Z42" s="64"/>
      <c r="AA42" s="64">
        <f>SUM(AA37:AA39)</f>
        <v>0</v>
      </c>
      <c r="AB42" s="64">
        <f>SUM(AB37:AB39)</f>
        <v>0</v>
      </c>
      <c r="AC42" s="64">
        <f>SUM(AC37:AC39)</f>
        <v>0</v>
      </c>
      <c r="AD42" s="64">
        <f>SUM(AD37:AD39)</f>
        <v>0</v>
      </c>
      <c r="AG42" s="64">
        <f>SUM(AG37:AG39)</f>
        <v>0</v>
      </c>
      <c r="AH42" s="64">
        <f>SUM(AH37:AH39)</f>
        <v>0</v>
      </c>
      <c r="AI42" s="64">
        <f>SUM(AI37:AI39)</f>
        <v>0</v>
      </c>
      <c r="AJ42" s="64">
        <f>SUM(AJ37:AJ39)</f>
        <v>0</v>
      </c>
      <c r="AK42" s="64"/>
      <c r="AL42" s="64">
        <f>SUM(AL37:AL39)</f>
        <v>0</v>
      </c>
      <c r="AM42" s="64">
        <f>SUM(AM37:AM39)</f>
        <v>0</v>
      </c>
      <c r="AN42" s="64">
        <f>SUM(AN37:AN39)</f>
        <v>1</v>
      </c>
      <c r="AO42" s="64">
        <f>SUM(AO37:AO39)</f>
        <v>2</v>
      </c>
      <c r="AP42" s="64"/>
      <c r="AQ42" s="64"/>
      <c r="AR42" s="64">
        <f>SUM(AR37:AR39)</f>
        <v>2</v>
      </c>
      <c r="AS42" s="64">
        <f>SUM(AS37:AS39)</f>
        <v>2</v>
      </c>
      <c r="AT42" s="64">
        <f>SUM(AT37:AT39)</f>
        <v>2</v>
      </c>
      <c r="AU42" s="64">
        <f>SUM(AU37:AU39)</f>
        <v>2</v>
      </c>
      <c r="AV42" s="64"/>
      <c r="AW42" s="64">
        <f>SUM(AW37:AW39)</f>
        <v>1</v>
      </c>
      <c r="AX42" s="64">
        <f>SUM(AX37:AX39)</f>
        <v>1</v>
      </c>
      <c r="AY42" s="64">
        <f>SUM(AY37:AY39)</f>
        <v>1</v>
      </c>
      <c r="AZ42" s="64">
        <f>SUM(AZ37:AZ39)</f>
        <v>0</v>
      </c>
      <c r="BA42" s="64"/>
      <c r="BB42" s="64"/>
      <c r="BC42" s="64">
        <f>SUM(BC37:BC39)</f>
        <v>1</v>
      </c>
      <c r="BD42" s="64">
        <f>SUM(BD37:BD39)</f>
        <v>1</v>
      </c>
      <c r="BE42" s="64">
        <f>SUM(BE37:BE39)</f>
        <v>1</v>
      </c>
      <c r="BF42" s="64">
        <f>SUM(BF37:BF39)</f>
        <v>1</v>
      </c>
      <c r="BG42" s="64"/>
      <c r="BH42" s="64">
        <f>SUM(BH37:BH39)</f>
        <v>2</v>
      </c>
      <c r="BI42" s="64">
        <f>SUM(BI37:BI39)</f>
        <v>1</v>
      </c>
      <c r="BJ42" s="64">
        <f>SUM(BJ37:BJ39)</f>
        <v>2</v>
      </c>
      <c r="BK42" s="64">
        <f>SUM(BK37:BK39)</f>
        <v>0</v>
      </c>
      <c r="BL42" s="64"/>
    </row>
    <row r="43" spans="1:64" s="65" customFormat="1" ht="15.75">
      <c r="B43" s="64"/>
      <c r="C43" s="64"/>
      <c r="D43" s="64"/>
      <c r="E43" s="64"/>
      <c r="F43" s="64"/>
      <c r="G43" s="64"/>
      <c r="H43" s="64"/>
      <c r="I43" s="64"/>
      <c r="J43" s="64"/>
      <c r="K43" s="64"/>
      <c r="P43" s="64"/>
      <c r="Q43" s="64"/>
      <c r="R43" s="64"/>
      <c r="S43" s="64"/>
      <c r="T43" s="64"/>
      <c r="V43" s="64">
        <f>+V40*8</f>
        <v>0</v>
      </c>
      <c r="W43" s="64">
        <f>+W40*4</f>
        <v>0</v>
      </c>
      <c r="X43" s="64">
        <f>+X40*2</f>
        <v>0</v>
      </c>
      <c r="Y43" s="64">
        <f>+Y40</f>
        <v>0</v>
      </c>
      <c r="Z43" s="64"/>
      <c r="AA43" s="64">
        <f>+AA40*8</f>
        <v>0</v>
      </c>
      <c r="AB43" s="64">
        <f>+AB40*4</f>
        <v>0</v>
      </c>
      <c r="AC43" s="64">
        <f>+AC40*2</f>
        <v>0</v>
      </c>
      <c r="AD43" s="64">
        <f>+AD40</f>
        <v>0</v>
      </c>
      <c r="AG43" s="64">
        <f>+AG40*8</f>
        <v>0</v>
      </c>
      <c r="AH43" s="64">
        <f>+AH40*4</f>
        <v>0</v>
      </c>
      <c r="AI43" s="64">
        <f>+AI40*2</f>
        <v>0</v>
      </c>
      <c r="AJ43" s="64">
        <f>+AJ40</f>
        <v>0</v>
      </c>
      <c r="AK43" s="64"/>
      <c r="AL43" s="64">
        <f>+AL40*8</f>
        <v>0</v>
      </c>
      <c r="AM43" s="64">
        <f>+AM40*4</f>
        <v>0</v>
      </c>
      <c r="AN43" s="64">
        <f>+AN40*2</f>
        <v>2</v>
      </c>
      <c r="AO43" s="64">
        <f>+AO40</f>
        <v>0</v>
      </c>
      <c r="AP43" s="64"/>
      <c r="AQ43" s="64"/>
      <c r="AR43" s="64">
        <f>+AR40*8</f>
        <v>0</v>
      </c>
      <c r="AS43" s="64">
        <f>+AS40*4</f>
        <v>0</v>
      </c>
      <c r="AT43" s="64">
        <f>+AT40*2</f>
        <v>0</v>
      </c>
      <c r="AU43" s="64">
        <f>+AU40</f>
        <v>0</v>
      </c>
      <c r="AV43" s="64"/>
      <c r="AW43" s="64">
        <f>+AW40*8</f>
        <v>8</v>
      </c>
      <c r="AX43" s="64">
        <f>+AX40*4</f>
        <v>4</v>
      </c>
      <c r="AY43" s="64">
        <f>+AY40*2</f>
        <v>2</v>
      </c>
      <c r="AZ43" s="64">
        <f>+AZ40</f>
        <v>0</v>
      </c>
      <c r="BA43" s="64"/>
      <c r="BB43" s="64"/>
      <c r="BC43" s="64">
        <f>+BC40*8</f>
        <v>8</v>
      </c>
      <c r="BD43" s="64">
        <f>+BD40*4</f>
        <v>4</v>
      </c>
      <c r="BE43" s="64">
        <f>+BE40*2</f>
        <v>2</v>
      </c>
      <c r="BF43" s="64">
        <f>+BF40</f>
        <v>1</v>
      </c>
      <c r="BG43" s="64"/>
      <c r="BH43" s="64">
        <f>+BH40*8</f>
        <v>0</v>
      </c>
      <c r="BI43" s="64">
        <f>+BI40*4</f>
        <v>4</v>
      </c>
      <c r="BJ43" s="64">
        <f>+BJ40*2</f>
        <v>0</v>
      </c>
      <c r="BK43" s="64">
        <f>+BK40</f>
        <v>0</v>
      </c>
    </row>
    <row r="44" spans="1:64" s="65" customFormat="1" ht="15.75">
      <c r="B44" s="64"/>
      <c r="W44" s="64">
        <f>SUM(V43:Y43)</f>
        <v>0</v>
      </c>
      <c r="X44" s="64"/>
      <c r="Y44" s="66">
        <f>IF(W44=0,0,IF(W44=1,1,IF(W44=2,2,IF(W44=3,3,IF(W44=4,4,IF(W44=5,5,IF(W44=6,6,IF(W44=7,7,IF(W44=8,8,IF(W44=9,9,IF(W44=10,"A",IF(W44=11,"B",IF(W44=12,"C",IF(W44=13,"D",IF(W44=14,"E",IF(W44=15,"F",0))))))))))))))))</f>
        <v>0</v>
      </c>
      <c r="Z44" s="64"/>
      <c r="AA44" s="66">
        <f>IF(AD44=0,0,IF(AD44=1,1,IF(AD44=2,2,IF(AD44=3,3,IF(AD44=4,4,IF(AD44=5,5,IF(AD44=6,6,IF(AD44=7,7,IF(AD44=8,8,IF(AD44=9,9,IF(AD44=10,"A",IF(AD44=11,"B",IF(AD44=12,"C",IF(AD44=13,"D",IF(AD44=14,"E",IF(AD44=15,"F",0))))))))))))))))</f>
        <v>0</v>
      </c>
      <c r="AC44" s="64"/>
      <c r="AD44" s="64">
        <f>SUM(AA43:AD43)</f>
        <v>0</v>
      </c>
      <c r="AH44" s="64">
        <f>SUM(AG43:AJ43)</f>
        <v>0</v>
      </c>
      <c r="AI44" s="64"/>
      <c r="AJ44" s="66">
        <f>IF(AH44=0,0,IF(AH44=1,1,IF(AH44=2,2,IF(AH44=3,3,IF(AH44=4,4,IF(AH44=5,5,IF(AH44=6,6,IF(AH44=7,7,IF(AH44=8,8,IF(AH44=9,9,IF(AH44=10,"A",IF(AH44=11,"B",IF(AH44=12,"C",IF(AH44=13,"D",IF(AH44=14,"E",IF(AH44=15,"F",0))))))))))))))))</f>
        <v>0</v>
      </c>
      <c r="AK44" s="64"/>
      <c r="AL44" s="66">
        <f>IF(AO44=0,0,IF(AO44=1,1,IF(AO44=2,2,IF(AO44=3,3,IF(AO44=4,4,IF(AO44=5,5,IF(AO44=6,6,IF(AO44=7,7,IF(AO44=8,8,IF(AO44=9,9,IF(AO44=10,"A",IF(AO44=11,"B",IF(AO44=12,"C",IF(AO44=13,"D",IF(AO44=14,"E",IF(AO44=15,"F",0))))))))))))))))</f>
        <v>2</v>
      </c>
      <c r="AN44" s="64"/>
      <c r="AO44" s="64">
        <f>SUM(AL43:AO43)</f>
        <v>2</v>
      </c>
      <c r="AP44" s="64"/>
      <c r="AQ44" s="64"/>
      <c r="AS44" s="64">
        <f>SUM(AR43:AU43)</f>
        <v>0</v>
      </c>
      <c r="AT44" s="64"/>
      <c r="AU44" s="66">
        <f>IF(AS44=0,0,IF(AS44=1,1,IF(AS44=2,2,IF(AS44=3,3,IF(AS44=4,4,IF(AS44=5,5,IF(AS44=6,6,IF(AS44=7,7,IF(AS44=8,8,IF(AS44=9,9,IF(AS44=10,"A",IF(AS44=11,"B",IF(AS44=12,"C",IF(AS44=13,"D",IF(AS44=14,"E",IF(AS44=15,"F",0))))))))))))))))</f>
        <v>0</v>
      </c>
      <c r="AV44" s="64"/>
      <c r="AW44" s="66" t="str">
        <f>IF(AZ44=0,0,IF(AZ44=1,1,IF(AZ44=2,2,IF(AZ44=3,3,IF(AZ44=4,4,IF(AZ44=5,5,IF(AZ44=6,6,IF(AZ44=7,7,IF(AZ44=8,8,IF(AZ44=9,9,IF(AZ44=10,"A",IF(AZ44=11,"B",IF(AZ44=12,"C",IF(AZ44=13,"D",IF(AZ44=14,"E",IF(AZ44=15,"F",0))))))))))))))))</f>
        <v>E</v>
      </c>
      <c r="AX44" s="64"/>
      <c r="AY44" s="64"/>
      <c r="AZ44" s="64">
        <f>SUM(AW43:AZ43)</f>
        <v>14</v>
      </c>
      <c r="BA44" s="64"/>
      <c r="BB44" s="64"/>
      <c r="BD44" s="64">
        <f>SUM(BC43:BF43)</f>
        <v>15</v>
      </c>
      <c r="BE44" s="64"/>
      <c r="BF44" s="66" t="str">
        <f>IF(BD44=0,0,IF(BD44=1,1,IF(BD44=2,2,IF(BD44=3,3,IF(BD44=4,4,IF(BD44=5,5,IF(BD44=6,6,IF(BD44=7,7,IF(BD44=8,8,IF(BD44=9,9,IF(BD44=10,"A",IF(BD44=11,"B",IF(BD44=12,"C",IF(BD44=13,"D",IF(BD44=14,"E",IF(BD44=15,"F",0))))))))))))))))</f>
        <v>F</v>
      </c>
      <c r="BG44" s="64"/>
      <c r="BH44" s="66">
        <f>IF(BK44=0,0,IF(BK44=1,1,IF(BK44=2,2,IF(BK44=3,3,IF(BK44=4,4,IF(BK44=5,5,IF(BK44=6,6,IF(BK44=7,7,IF(BK44=8,8,IF(BK44=9,9,IF(BK44=10,"A",IF(BK44=11,"B",IF(BK44=12,"C",IF(BK44=13,"D",IF(BK44=14,"E",IF(BK44=15,"F",0))))))))))))))))</f>
        <v>4</v>
      </c>
      <c r="BI44" s="64"/>
      <c r="BJ44" s="64"/>
      <c r="BK44" s="64">
        <f>SUM(BH43:BK43)</f>
        <v>4</v>
      </c>
    </row>
    <row r="45" spans="1:64" ht="15.75">
      <c r="C45" s="174"/>
      <c r="D45" s="174"/>
      <c r="E45" s="174"/>
      <c r="F45" s="34"/>
      <c r="G45" s="33"/>
      <c r="H45" s="33"/>
      <c r="I45" s="33"/>
      <c r="J45" s="33"/>
      <c r="K45" s="33"/>
      <c r="L45" s="34"/>
      <c r="M45" s="34"/>
      <c r="N45" s="34"/>
      <c r="O45" s="34"/>
      <c r="P45" s="33"/>
      <c r="Q45" s="34"/>
      <c r="R45" s="33"/>
      <c r="S45" s="33" t="s">
        <v>26</v>
      </c>
      <c r="T45" s="33"/>
      <c r="U45" s="34"/>
      <c r="V45" s="33">
        <f>IF(W50=0,0,IF(W50=1,0,IF(W50=2,1,IF(W50=3,1,0))))</f>
        <v>0</v>
      </c>
      <c r="W45" s="33">
        <f>IF(X50=0,0,IF(X50=1,0,IF(X50=2,1,IF(X50=3,1,0))))</f>
        <v>0</v>
      </c>
      <c r="X45" s="33">
        <f>IF(Y50=0,0,IF(Y50=1,0,IF(Y50=2,1,IF(Y50=3,1,0))))</f>
        <v>0</v>
      </c>
      <c r="Y45" s="33">
        <f>IF(AA50=0,0,IF(AA50=1,0,IF(AA50=2,1,IF(AA50=3,1,0))))</f>
        <v>0</v>
      </c>
      <c r="Z45" s="33"/>
      <c r="AA45" s="33">
        <f>IF(AB50=0,0,IF(AB50=1,0,IF(AB50=2,1,IF(AB50=3,1,0))))</f>
        <v>0</v>
      </c>
      <c r="AB45" s="33">
        <f>IF(AC50=0,0,IF(AC50=1,0,IF(AC50=2,1,IF(AC50=3,1,0))))</f>
        <v>0</v>
      </c>
      <c r="AC45" s="33">
        <f>IF(AD50=0,0,IF(AD50=1,0,IF(AD50=2,1,IF(AD50=3,1,0))))</f>
        <v>0</v>
      </c>
      <c r="AD45" s="33">
        <f>IF(AG50=0,0,IF(AG50=1,0,IF(AG50=2,1,IF(AG50=3,1,0))))</f>
        <v>0</v>
      </c>
      <c r="AE45" s="34"/>
      <c r="AF45" s="34"/>
      <c r="AG45" s="33">
        <f>IF(AH50=0,0,IF(AH50=1,0,IF(AH50=2,1,IF(AH50=3,1,0))))</f>
        <v>0</v>
      </c>
      <c r="AH45" s="33">
        <f>IF(AI50=0,0,IF(AI50=1,0,IF(AI50=2,1,IF(AI50=3,1,0))))</f>
        <v>0</v>
      </c>
      <c r="AI45" s="33">
        <f>IF(AJ50=0,0,IF(AJ50=1,0,IF(AJ50=2,1,IF(AJ50=3,1,0))))</f>
        <v>0</v>
      </c>
      <c r="AJ45" s="33">
        <f>IF(AL50=0,0,IF(AL50=1,0,IF(AL50=2,1,IF(AL50=3,1,0))))</f>
        <v>0</v>
      </c>
      <c r="AK45" s="33"/>
      <c r="AL45" s="33">
        <f>IF(AM50=0,0,IF(AM50=1,0,IF(AM50=2,1,IF(AM50=3,1,0))))</f>
        <v>0</v>
      </c>
      <c r="AM45" s="33">
        <f>IF(AN50=0,0,IF(AN50=1,0,IF(AN50=2,1,IF(AN50=3,1,0))))</f>
        <v>0</v>
      </c>
      <c r="AN45" s="33">
        <f>IF(AO50=0,0,IF(AO50=1,0,IF(AO50=2,1,IF(AO50=3,1,0))))</f>
        <v>0</v>
      </c>
      <c r="AO45" s="33">
        <f>IF(AR50=0,0,IF(AR50=1,0,IF(AR50=2,1,IF(AR50=3,1,0))))</f>
        <v>0</v>
      </c>
      <c r="AP45" s="33"/>
      <c r="AQ45" s="33"/>
      <c r="AR45" s="33">
        <f>IF(AS50=0,0,IF(AS50=1,0,IF(AS50=2,1,IF(AS50=3,1,0))))</f>
        <v>0</v>
      </c>
      <c r="AS45" s="33">
        <f>IF(AT50=0,0,IF(AT50=1,0,IF(AT50=2,1,IF(AT50=3,1,0))))</f>
        <v>0</v>
      </c>
      <c r="AT45" s="33">
        <f>IF(AU50=0,0,IF(AU50=1,0,IF(AU50=2,1,IF(AU50=3,1,0))))</f>
        <v>0</v>
      </c>
      <c r="AU45" s="33">
        <f>IF(AW50=0,0,IF(AW50=1,0,IF(AW50=2,1,IF(AW50=3,1,0))))</f>
        <v>1</v>
      </c>
      <c r="AV45" s="33"/>
      <c r="AW45" s="33">
        <f>IF(AX50=0,0,IF(AX50=1,0,IF(AX50=2,1,IF(AX50=3,1,0))))</f>
        <v>1</v>
      </c>
      <c r="AX45" s="33">
        <f>IF(AY50=0,0,IF(AY50=1,0,IF(AY50=2,1,IF(AY50=3,1,0))))</f>
        <v>1</v>
      </c>
      <c r="AY45" s="33">
        <f>IF(AZ50=0,0,IF(AZ50=1,0,IF(AZ50=2,1,IF(AZ50=3,1,0))))</f>
        <v>1</v>
      </c>
      <c r="AZ45" s="33">
        <f>IF(BC50=0,0,IF(BC50=1,0,IF(BC50=2,1,IF(BC50=3,1,0))))</f>
        <v>1</v>
      </c>
      <c r="BA45" s="33"/>
      <c r="BB45" s="33"/>
      <c r="BC45" s="33">
        <f>IF(BD50=0,0,IF(BD50=1,0,IF(BD50=2,1,IF(BD50=3,1,0))))</f>
        <v>1</v>
      </c>
      <c r="BD45" s="33">
        <f>IF(BE50=0,0,IF(BE50=1,0,IF(BE50=2,1,IF(BE50=3,1,0))))</f>
        <v>1</v>
      </c>
      <c r="BE45" s="33">
        <f>IF(BF50=0,0,IF(BF50=1,0,IF(BF50=2,1,IF(BF50=3,1,0))))</f>
        <v>1</v>
      </c>
      <c r="BF45" s="33">
        <f>IF(BH50=0,0,IF(BH50=1,0,IF(BH50=2,1,IF(BH50=3,1,0))))</f>
        <v>1</v>
      </c>
      <c r="BG45" s="33"/>
      <c r="BH45" s="33">
        <f>IF(BI50=0,0,IF(BI50=1,0,IF(BI50=2,1,IF(BI50=3,1,0))))</f>
        <v>1</v>
      </c>
      <c r="BI45" s="33">
        <f>IF(BJ50=0,0,IF(BJ50=1,0,IF(BJ50=2,1,IF(BJ50=3,1,0))))</f>
        <v>0</v>
      </c>
      <c r="BJ45" s="33">
        <f>IF(BK50=0,0,IF(BK50=1,0,IF(BK50=2,1,IF(BK50=3,1,0))))</f>
        <v>0</v>
      </c>
      <c r="BK45" s="33"/>
    </row>
    <row r="46" spans="1:64" ht="15.75">
      <c r="C46" s="176"/>
      <c r="D46" s="176"/>
      <c r="E46" s="176"/>
      <c r="F46" s="37"/>
      <c r="G46" s="37"/>
      <c r="H46" s="55" t="s">
        <v>102</v>
      </c>
      <c r="I46" s="36">
        <f>+Y41</f>
        <v>0</v>
      </c>
      <c r="J46" s="36">
        <f>+AA41</f>
        <v>0</v>
      </c>
      <c r="K46" s="36"/>
      <c r="L46" s="36">
        <f>+AJ41</f>
        <v>0</v>
      </c>
      <c r="M46" s="36">
        <f>+AL41</f>
        <v>2</v>
      </c>
      <c r="N46" s="36"/>
      <c r="O46" s="36">
        <f>+AU41</f>
        <v>0</v>
      </c>
      <c r="P46" s="36" t="str">
        <f>+AW41</f>
        <v>E</v>
      </c>
      <c r="Q46" s="36"/>
      <c r="R46" s="36" t="str">
        <f>+BF41</f>
        <v>F</v>
      </c>
      <c r="S46" s="36">
        <f>+BH41</f>
        <v>4</v>
      </c>
      <c r="T46" s="35" t="s">
        <v>22</v>
      </c>
      <c r="U46" s="37"/>
      <c r="V46" s="54">
        <f>IF(I46=0,0,IF(I46=1,0,IF(I46=2,0,IF(I46=3,0,IF(I46=4,0,IF(I46=5,0,IF(I46=6,0,IF(I46=7,0,IF(I46=8,1,IF(I46=9,1,IF(I46="A",1,IF(I46="B",1,IF(I46="C",1,IF(I46="D",1,IF(I46="E",1,IF(I46="F",1,0))))))))))))))))</f>
        <v>0</v>
      </c>
      <c r="W46" s="54">
        <f>IF(I46=0,0,IF(I46=1,0,IF(I46=2,0,IF(I46=3,0,IF(I46=4,1,IF(I46=5,1,IF(I46=6,1,IF(I46=7,1,IF(I46=8,0,IF(I46=9,0,IF(I46="A",0,IF(I46="B",0,IF(I46="C",1,IF(I46="D",1,IF(I46="E",1,IF(I46="F",1,0))))))))))))))))</f>
        <v>0</v>
      </c>
      <c r="X46" s="54">
        <f>IF(I46=0,0,IF(I46=1,0,IF(I46=2,1,IF(I46=3,1,IF(I46=4,0,IF(I46=5,0,IF(I46=6,1,IF(I46=7,1,IF(I46=8,0,IF(I46=9,0,IF(I46="A",1,IF(I46="B",1,IF(I46="C",0,IF(I46="D",0,IF(I46="E",1,IF(I46="F",1,0))))))))))))))))</f>
        <v>0</v>
      </c>
      <c r="Y46" s="54">
        <f>IF(I46=0,0,IF(I46=1,1,IF(I46=2,0,IF(I46=3,1,IF(I46=4,0,IF(I46=5,1,IF(I46=6,0,IF(I46=7,1,IF(I46=8,0,IF(I46=9,1,IF(I46="A",0,IF(I46="B",1,IF(I46="C",0,IF(I46="D",1,IF(I46="E",0,IF(I46="F",1,1))))))))))))))))</f>
        <v>0</v>
      </c>
      <c r="Z46" s="37"/>
      <c r="AA46" s="54">
        <f>IF(J46=0,0,IF(J46=1,0,IF(J46=2,0,IF(J46=3,0,IF(J46=4,0,IF(J46=5,0,IF(J46=6,0,IF(J46=7,0,IF(J46=8,1,IF(J46=9,1,IF(J46="A",1,IF(J46="B",1,IF(J46="C",1,IF(J46="D",1,IF(J46="E",1,IF(J46="F",1,0))))))))))))))))</f>
        <v>0</v>
      </c>
      <c r="AB46" s="54">
        <f>IF(J46=0,0,IF(J46=1,0,IF(J46=2,0,IF(J46=3,0,IF(J46=4,1,IF(J46=5,1,IF(J46=6,1,IF(J46=7,1,IF(J46=8,0,IF(J46=9,0,IF(J46="A",0,IF(J46="B",0,IF(J46="C",1,IF(J46="D",1,IF(J46="E",1,IF(J46="F",1,0))))))))))))))))</f>
        <v>0</v>
      </c>
      <c r="AC46" s="54">
        <f>IF(J46=0,0,IF(J46=1,0,IF(J46=2,1,IF(J46=3,1,IF(J46=4,0,IF(J46=5,0,IF(J46=6,1,IF(J46=7,1,IF(J46=8,0,IF(J46=9,0,IF(J46="A",1,IF(J46="B",1,IF(J46="C",0,IF(J46="D",0,IF(J46="E",1,IF(J46="F",1,0))))))))))))))))</f>
        <v>0</v>
      </c>
      <c r="AD46" s="54">
        <f>IF(J46=0,0,IF(J46=1,1,IF(J46=2,0,IF(J46=3,1,IF(J46=4,0,IF(J46=5,1,IF(J46=6,0,IF(J46=7,1,IF(J46=8,0,IF(J46=9,1,IF(J46="A",0,IF(J46="B",1,IF(J46="C",0,IF(J46="D",1,IF(J46="E",0,IF(J46="F",1,1))))))))))))))))</f>
        <v>0</v>
      </c>
      <c r="AE46" s="37"/>
      <c r="AF46" s="37"/>
      <c r="AG46" s="54">
        <f>IF(L46=0,0,IF(L46=1,0,IF(L46=2,0,IF(L46=3,0,IF(L46=4,0,IF(L46=5,0,IF(L46=6,0,IF(L46=7,0,IF(L46=8,1,IF(L46=9,1,IF(L46="A",1,IF(L46="B",1,IF(L46="C",1,IF(L46="D",1,IF(L46="E",1,IF(L46="F",1,0))))))))))))))))</f>
        <v>0</v>
      </c>
      <c r="AH46" s="54">
        <f>IF(L46=0,0,IF(L46=1,0,IF(L46=2,0,IF(L46=3,0,IF(L46=4,1,IF(L46=5,1,IF(L46=6,1,IF(L46=7,1,IF(L46=8,0,IF(L46=9,0,IF(L46="A",0,IF(L46="B",0,IF(L46="C",1,IF(L46="D",1,IF(L46="E",1,IF(L46="F",1,0))))))))))))))))</f>
        <v>0</v>
      </c>
      <c r="AI46" s="54">
        <f>IF(L46=0,0,IF(L46=1,0,IF(L46=2,1,IF(L46=3,1,IF(L46=4,0,IF(L46=5,0,IF(L46=6,1,IF(L46=7,1,IF(L46=8,0,IF(L46=9,0,IF(L46="A",1,IF(L46="B",1,IF(L46="C",0,IF(L46="D",0,IF(L46="E",1,IF(L46="F",1,0))))))))))))))))</f>
        <v>0</v>
      </c>
      <c r="AJ46" s="54">
        <f>IF(L46=0,0,IF(L46=1,1,IF(L46=2,0,IF(L46=3,1,IF(L46=4,0,IF(L46=5,1,IF(L46=6,0,IF(L46=7,1,IF(L46=8,0,IF(L46=9,1,IF(L46="A",0,IF(L46="B",1,IF(L46="C",0,IF(L46="D",1,IF(L46="E",0,IF(L46="F",1,1))))))))))))))))</f>
        <v>0</v>
      </c>
      <c r="AK46" s="37"/>
      <c r="AL46" s="54">
        <f>IF(M46=0,0,IF(M46=1,0,IF(M46=2,0,IF(M46=3,0,IF(M46=4,0,IF(M46=5,0,IF(M46=6,0,IF(M46=7,0,IF(M46=8,1,IF(M46=9,1,IF(M46="A",1,IF(M46="B",1,IF(M46="C",1,IF(M46="D",1,IF(M46="E",1,IF(M46="F",1,0))))))))))))))))</f>
        <v>0</v>
      </c>
      <c r="AM46" s="54">
        <f>IF(M46=0,0,IF(M46=1,0,IF(M46=2,0,IF(M46=3,0,IF(M46=4,1,IF(M46=5,1,IF(M46=6,1,IF(M46=7,1,IF(M46=8,0,IF(M46=9,0,IF(M46="A",0,IF(M46="B",0,IF(M46="C",1,IF(M46="D",1,IF(M46="E",1,IF(M46="F",1,0))))))))))))))))</f>
        <v>0</v>
      </c>
      <c r="AN46" s="54">
        <f>IF(M46=0,0,IF(M46=1,0,IF(M46=2,1,IF(M46=3,1,IF(M46=4,0,IF(M46=5,0,IF(M46=6,1,IF(M46=7,1,IF(M46=8,0,IF(M46=9,0,IF(M46="A",1,IF(M46="B",1,IF(M46="C",0,IF(M46="D",0,IF(M46="E",1,IF(M46="F",1,0))))))))))))))))</f>
        <v>1</v>
      </c>
      <c r="AO46" s="54">
        <f>IF(M46=0,0,IF(M46=1,1,IF(M46=2,0,IF(M46=3,1,IF(M46=4,0,IF(M46=5,1,IF(M46=6,0,IF(M46=7,1,IF(M46=8,0,IF(M46=9,1,IF(M46="A",0,IF(M46="B",1,IF(M46="C",0,IF(M46="D",1,IF(M46="E",0,IF(M46="F",1,1))))))))))))))))</f>
        <v>0</v>
      </c>
      <c r="AP46" s="37"/>
      <c r="AQ46" s="37"/>
      <c r="AR46" s="54">
        <f>IF(O46=0,0,IF(O46=1,0,IF(O46=2,0,IF(O46=3,0,IF(O46=4,0,IF(O46=5,0,IF(O46=6,0,IF(O46=7,0,IF(O46=8,1,IF(O46=9,1,IF(O46="A",1,IF(O46="B",1,IF(O46="C",1,IF(O46="D",1,IF(O46="E",1,IF(O46="F",1,0))))))))))))))))</f>
        <v>0</v>
      </c>
      <c r="AS46" s="54">
        <f>IF(O46=0,0,IF(O46=1,0,IF(O46=2,0,IF(O46=3,0,IF(O46=4,1,IF(O46=5,1,IF(O46=6,1,IF(O46=7,1,IF(O46=8,0,IF(O46=9,0,IF(O46="A",0,IF(O46="B",0,IF(O46="C",1,IF(O46="D",1,IF(O46="E",1,IF(O46="F",1,0))))))))))))))))</f>
        <v>0</v>
      </c>
      <c r="AT46" s="54">
        <f>IF(O46=0,0,IF(O46=1,0,IF(O46=2,1,IF(O46=3,1,IF(O46=4,0,IF(O46=5,0,IF(O46=6,1,IF(O46=7,1,IF(O46=8,0,IF(O46=9,0,IF(O46="A",1,IF(O46="B",1,IF(O46="C",0,IF(O46="D",0,IF(O46="E",1,IF(O46="F",1,0))))))))))))))))</f>
        <v>0</v>
      </c>
      <c r="AU46" s="54">
        <f>IF(O46=0,0,IF(O46=1,1,IF(O46=2,0,IF(O46=3,1,IF(O46=4,0,IF(O46=5,1,IF(O46=6,0,IF(O46=7,1,IF(O46=8,0,IF(O46=9,1,IF(O46="A",0,IF(O46="B",1,IF(O46="C",0,IF(O46="D",1,IF(O46="E",0,IF(O46="F",1,1))))))))))))))))</f>
        <v>0</v>
      </c>
      <c r="AV46" s="37"/>
      <c r="AW46" s="54">
        <f>IF(P46=0,0,IF(P46=1,0,IF(P46=2,0,IF(P46=3,0,IF(P46=4,0,IF(P46=5,0,IF(P46=6,0,IF(P46=7,0,IF(P46=8,1,IF(P46=9,1,IF(P46="A",1,IF(P46="B",1,IF(P46="C",1,IF(P46="D",1,IF(P46="E",1,IF(P46="F",1,0))))))))))))))))</f>
        <v>1</v>
      </c>
      <c r="AX46" s="54">
        <f>IF(P46=0,0,IF(P46=1,0,IF(P46=2,0,IF(P46=3,0,IF(P46=4,1,IF(P46=5,1,IF(P46=6,1,IF(P46=7,1,IF(P46=8,0,IF(P46=9,0,IF(P46="A",0,IF(P46="B",0,IF(P46="C",1,IF(P46="D",1,IF(P46="E",1,IF(P46="F",1,0))))))))))))))))</f>
        <v>1</v>
      </c>
      <c r="AY46" s="54">
        <f>IF(P46=0,0,IF(P46=1,0,IF(P46=2,1,IF(P46=3,1,IF(P46=4,0,IF(P46=5,0,IF(P46=6,1,IF(P46=7,1,IF(P46=8,0,IF(P46=9,0,IF(P46="A",1,IF(P46="B",1,IF(P46="C",0,IF(P46="D",0,IF(P46="E",1,IF(P46="F",1,0))))))))))))))))</f>
        <v>1</v>
      </c>
      <c r="AZ46" s="54">
        <f>IF(P46=0,0,IF(P46=1,1,IF(P46=2,0,IF(P46=3,1,IF(P46=4,0,IF(P46=5,1,IF(P46=6,0,IF(P46=7,1,IF(P46=8,0,IF(P46=9,1,IF(P46="A",0,IF(P46="B",1,IF(P46="C",0,IF(P46="D",1,IF(P46="E",0,IF(P46="F",1,1))))))))))))))))</f>
        <v>0</v>
      </c>
      <c r="BA46" s="37"/>
      <c r="BB46" s="37"/>
      <c r="BC46" s="54">
        <f>IF(R46=0,0,IF(R46=1,0,IF(R46=2,0,IF(R46=3,0,IF(R46=4,0,IF(R46=5,0,IF(R46=6,0,IF(R46=7,0,IF(R46=8,1,IF(R46=9,1,IF(R46="A",1,IF(R46="B",1,IF(R46="C",1,IF(R46="D",1,IF(R46="E",1,IF(R46="F",1,0))))))))))))))))</f>
        <v>1</v>
      </c>
      <c r="BD46" s="54">
        <f>IF(R46=0,0,IF(R46=1,0,IF(R46=2,0,IF(R46=3,0,IF(R46=4,1,IF(R46=5,1,IF(R46=6,1,IF(R46=7,1,IF(R46=8,0,IF(R46=9,0,IF(R46="A",0,IF(R46="B",0,IF(R46="C",1,IF(R46="D",1,IF(R46="E",1,IF(R46="F",1,0))))))))))))))))</f>
        <v>1</v>
      </c>
      <c r="BE46" s="54">
        <f>IF(R46=0,0,IF(R46=1,0,IF(R46=2,1,IF(R46=3,1,IF(R46=4,0,IF(R46=5,0,IF(R46=6,1,IF(R46=7,1,IF(R46=8,0,IF(R46=9,0,IF(R46="A",1,IF(R46="B",1,IF(R46="C",0,IF(R46="D",0,IF(R46="E",1,IF(R46="F",1,0))))))))))))))))</f>
        <v>1</v>
      </c>
      <c r="BF46" s="54">
        <f>IF(R46=0,0,IF(R46=1,1,IF(R46=2,0,IF(R46=3,1,IF(R46=4,0,IF(R46=5,1,IF(R46=6,0,IF(R46=7,1,IF(R46=8,0,IF(R46=9,1,IF(R46="A",0,IF(R46="B",1,IF(R46="C",0,IF(R46="D",1,IF(R46="E",0,IF(R46="F",1,1))))))))))))))))</f>
        <v>1</v>
      </c>
      <c r="BG46" s="37"/>
      <c r="BH46" s="54">
        <f>IF(S46=0,0,IF(S46=1,0,IF(S46=2,0,IF(S46=3,0,IF(S46=4,0,IF(S46=5,0,IF(S46=6,0,IF(S46=7,0,IF(S46=8,1,IF(S46=9,1,IF(S46="A",1,IF(S46="B",1,IF(S46="C",1,IF(S46="D",1,IF(S46="E",1,IF(S46="F",1,0))))))))))))))))</f>
        <v>0</v>
      </c>
      <c r="BI46" s="54">
        <f>IF(S46=0,0,IF(S46=1,0,IF(S46=2,0,IF(S46=3,0,IF(S46=4,1,IF(S46=5,1,IF(S46=6,1,IF(S46=7,1,IF(S46=8,0,IF(S46=9,0,IF(S46="A",0,IF(S46="B",0,IF(S46="C",1,IF(S46="D",1,IF(S46="E",1,IF(S46="F",1,0))))))))))))))))</f>
        <v>1</v>
      </c>
      <c r="BJ46" s="54">
        <f>IF(S46=0,0,IF(S46=1,0,IF(S46=2,1,IF(S46=3,1,IF(S46=4,0,IF(S46=5,0,IF(S46=6,1,IF(S46=7,1,IF(S46=8,0,IF(S46=9,0,IF(S46="A",1,IF(S46="B",1,IF(S46="C",0,IF(S46="D",0,IF(S46="E",1,IF(S46="F",1,0))))))))))))))))</f>
        <v>0</v>
      </c>
      <c r="BK46" s="54">
        <f>IF(S46=0,0,IF(S46=1,1,IF(S46=2,0,IF(S46=3,1,IF(S46=4,0,IF(S46=5,1,IF(S46=6,0,IF(S46=7,1,IF(S46=8,0,IF(S46=9,1,IF(S46="A",0,IF(S46="B",1,IF(S46="C",0,IF(S46="D",1,IF(S46="E",0,IF(S46="F",1,1))))))))))))))))</f>
        <v>0</v>
      </c>
    </row>
    <row r="47" spans="1:64" ht="15.75">
      <c r="C47" s="178"/>
      <c r="D47" s="178"/>
      <c r="E47" s="178"/>
      <c r="F47" s="39"/>
      <c r="G47" s="38" t="str">
        <f>+G35</f>
        <v>SI</v>
      </c>
      <c r="H47" s="38" t="s">
        <v>80</v>
      </c>
      <c r="I47" s="40">
        <f>IF(G35="ESI",K17,0)</f>
        <v>0</v>
      </c>
      <c r="J47" s="40">
        <f>IF(G35="ESI",M17,0)</f>
        <v>0</v>
      </c>
      <c r="K47" s="40"/>
      <c r="L47" s="40">
        <f>IF(G35="ESI",V17,0)</f>
        <v>0</v>
      </c>
      <c r="M47" s="40">
        <f>IF(G35="ESI",X17,0)</f>
        <v>0</v>
      </c>
      <c r="N47" s="40"/>
      <c r="O47" s="40" t="str">
        <f>+AG17</f>
        <v>A</v>
      </c>
      <c r="P47" s="40">
        <f>+AI17</f>
        <v>1</v>
      </c>
      <c r="Q47" s="40"/>
      <c r="R47" s="40">
        <f>+AR17</f>
        <v>3</v>
      </c>
      <c r="S47" s="40" t="str">
        <f>+AT17</f>
        <v>D</v>
      </c>
      <c r="T47" s="38" t="s">
        <v>22</v>
      </c>
      <c r="U47" s="39"/>
      <c r="V47" s="177">
        <f>IF(I47=0,0,IF(I47=1,0,IF(I47=2,0,IF(I47=3,0,IF(I47=4,0,IF(I47=5,0,IF(I47=6,0,IF(I47=7,0,IF(I47=8,1,IF(I47=9,1,IF(I47="A",1,IF(I47="B",1,IF(I47="C",1,IF(I47="D",1,IF(I47="E",1,IF(I47="F",1,0))))))))))))))))</f>
        <v>0</v>
      </c>
      <c r="W47" s="177">
        <f>IF(I47=0,0,IF(I47=1,0,IF(I47=2,0,IF(I47=3,0,IF(I47=4,1,IF(I47=5,1,IF(I47=6,1,IF(I47=7,1,IF(I47=8,0,IF(I47=9,0,IF(I47="A",0,IF(I47="B",0,IF(I47="C",1,IF(I47="D",1,IF(I47="E",1,IF(I47="F",1,0))))))))))))))))</f>
        <v>0</v>
      </c>
      <c r="X47" s="177">
        <f>IF(I47=0,0,IF(I47=1,0,IF(I47=2,1,IF(I47=3,1,IF(I47=4,0,IF(I47=5,0,IF(I47=6,1,IF(I47=7,1,IF(I47=8,0,IF(I47=9,0,IF(I47="A",1,IF(I47="B",1,IF(I47="C",0,IF(I47="D",0,IF(I47="E",1,IF(I47="F",1,0))))))))))))))))</f>
        <v>0</v>
      </c>
      <c r="Y47" s="177">
        <f>IF(I47=0,0,IF(I47=1,1,IF(I47=2,0,IF(I47=3,1,IF(I47=4,0,IF(I47=5,1,IF(I47=6,0,IF(I47=7,1,IF(I47=8,0,IF(I47=9,1,IF(I47="A",0,IF(I47="B",1,IF(I47="C",0,IF(I47="D",1,IF(I47="E",0,IF(I47="F",1,1))))))))))))))))</f>
        <v>0</v>
      </c>
      <c r="Z47" s="39"/>
      <c r="AA47" s="177">
        <f>IF(J47=0,0,IF(J47=1,0,IF(J47=2,0,IF(J47=3,0,IF(J47=4,0,IF(J47=5,0,IF(J47=6,0,IF(J47=7,0,IF(J47=8,1,IF(J47=9,1,IF(J47="A",1,IF(J47="B",1,IF(J47="C",1,IF(J47="D",1,IF(J47="E",1,IF(J47="F",1,0))))))))))))))))</f>
        <v>0</v>
      </c>
      <c r="AB47" s="177">
        <f>IF(J47=0,0,IF(J47=1,0,IF(J47=2,0,IF(J47=3,0,IF(J47=4,1,IF(J47=5,1,IF(J47=6,1,IF(J47=7,1,IF(J47=8,0,IF(J47=9,0,IF(J47="A",0,IF(J47="B",0,IF(J47="C",1,IF(J47="D",1,IF(J47="E",1,IF(J47="F",1,0))))))))))))))))</f>
        <v>0</v>
      </c>
      <c r="AC47" s="177">
        <f>IF(J47=0,0,IF(J47=1,0,IF(J47=2,1,IF(J47=3,1,IF(J47=4,0,IF(J47=5,0,IF(J47=6,1,IF(J47=7,1,IF(J47=8,0,IF(J47=9,0,IF(J47="A",1,IF(J47="B",1,IF(J47="C",0,IF(J47="D",0,IF(J47="E",1,IF(J47="F",1,0))))))))))))))))</f>
        <v>0</v>
      </c>
      <c r="AD47" s="177">
        <f>IF(J47=0,0,IF(J47=1,1,IF(J47=2,0,IF(J47=3,1,IF(J47=4,0,IF(J47=5,1,IF(J47=6,0,IF(J47=7,1,IF(J47=8,0,IF(J47=9,1,IF(J47="A",0,IF(J47="B",1,IF(J47="C",0,IF(J47="D",1,IF(J47="E",0,IF(J47="F",1,1))))))))))))))))</f>
        <v>0</v>
      </c>
      <c r="AE47" s="39"/>
      <c r="AF47" s="39"/>
      <c r="AG47" s="177">
        <f>IF(L47=0,0,IF(L47=1,0,IF(L47=2,0,IF(L47=3,0,IF(L47=4,0,IF(L47=5,0,IF(L47=6,0,IF(L47=7,0,IF(L47=8,1,IF(L47=9,1,IF(L47="A",1,IF(L47="B",1,IF(L47="C",1,IF(L47="D",1,IF(L47="E",1,IF(L47="F",1,0))))))))))))))))</f>
        <v>0</v>
      </c>
      <c r="AH47" s="177">
        <f>IF(L47=0,0,IF(L47=1,0,IF(L47=2,0,IF(L47=3,0,IF(L47=4,1,IF(L47=5,1,IF(L47=6,1,IF(L47=7,1,IF(L47=8,0,IF(L47=9,0,IF(L47="A",0,IF(L47="B",0,IF(L47="C",1,IF(L47="D",1,IF(L47="E",1,IF(L47="F",1,0))))))))))))))))</f>
        <v>0</v>
      </c>
      <c r="AI47" s="177">
        <f>IF(L47=0,0,IF(L47=1,0,IF(L47=2,1,IF(L47=3,1,IF(L47=4,0,IF(L47=5,0,IF(L47=6,1,IF(L47=7,1,IF(L47=8,0,IF(L47=9,0,IF(L47="A",1,IF(L47="B",1,IF(L47="C",0,IF(L47="D",0,IF(L47="E",1,IF(L47="F",1,0))))))))))))))))</f>
        <v>0</v>
      </c>
      <c r="AJ47" s="177">
        <f>IF(L47=0,0,IF(L47=1,1,IF(L47=2,0,IF(L47=3,1,IF(L47=4,0,IF(L47=5,1,IF(L47=6,0,IF(L47=7,1,IF(L47=8,0,IF(L47=9,1,IF(L47="A",0,IF(L47="B",1,IF(L47="C",0,IF(L47="D",1,IF(L47="E",0,IF(L47="F",1,1))))))))))))))))</f>
        <v>0</v>
      </c>
      <c r="AK47" s="39"/>
      <c r="AL47" s="177">
        <f>IF(M47=0,0,IF(M47=1,0,IF(M47=2,0,IF(M47=3,0,IF(M47=4,0,IF(M47=5,0,IF(M47=6,0,IF(M47=7,0,IF(M47=8,1,IF(M47=9,1,IF(M47="A",1,IF(M47="B",1,IF(M47="C",1,IF(M47="D",1,IF(M47="E",1,IF(M47="F",1,0))))))))))))))))</f>
        <v>0</v>
      </c>
      <c r="AM47" s="177">
        <f>IF(M47=0,0,IF(M47=1,0,IF(M47=2,0,IF(M47=3,0,IF(M47=4,1,IF(M47=5,1,IF(M47=6,1,IF(M47=7,1,IF(M47=8,0,IF(M47=9,0,IF(M47="A",0,IF(M47="B",0,IF(M47="C",1,IF(M47="D",1,IF(M47="E",1,IF(M47="F",1,0))))))))))))))))</f>
        <v>0</v>
      </c>
      <c r="AN47" s="177">
        <f>IF(M47=0,0,IF(M47=1,0,IF(M47=2,1,IF(M47=3,1,IF(M47=4,0,IF(M47=5,0,IF(M47=6,1,IF(M47=7,1,IF(M47=8,0,IF(M47=9,0,IF(M47="A",1,IF(M47="B",1,IF(M47="C",0,IF(M47="D",0,IF(M47="E",1,IF(M47="F",1,0))))))))))))))))</f>
        <v>0</v>
      </c>
      <c r="AO47" s="177">
        <f>IF(M47=0,0,IF(M47=1,1,IF(M47=2,0,IF(M47=3,1,IF(M47=4,0,IF(M47=5,1,IF(M47=6,0,IF(M47=7,1,IF(M47=8,0,IF(M47=9,1,IF(M47="A",0,IF(M47="B",1,IF(M47="C",0,IF(M47="D",1,IF(M47="E",0,IF(M47="F",1,1))))))))))))))))</f>
        <v>0</v>
      </c>
      <c r="AP47" s="39"/>
      <c r="AQ47" s="39"/>
      <c r="AR47" s="177">
        <f>IF(O47=0,0,IF(O47=1,0,IF(O47=2,0,IF(O47=3,0,IF(O47=4,0,IF(O47=5,0,IF(O47=6,0,IF(O47=7,0,IF(O47=8,1,IF(O47=9,1,IF(O47="A",1,IF(O47="B",1,IF(O47="C",1,IF(O47="D",1,IF(O47="E",1,IF(O47="F",1,0))))))))))))))))</f>
        <v>1</v>
      </c>
      <c r="AS47" s="177">
        <f>IF(O47=0,0,IF(O47=1,0,IF(O47=2,0,IF(O47=3,0,IF(O47=4,1,IF(O47=5,1,IF(O47=6,1,IF(O47=7,1,IF(O47=8,0,IF(O47=9,0,IF(O47="A",0,IF(O47="B",0,IF(O47="C",1,IF(O47="D",1,IF(O47="E",1,IF(O47="F",1,0))))))))))))))))</f>
        <v>0</v>
      </c>
      <c r="AT47" s="177">
        <f>IF(O47=0,0,IF(O47=1,0,IF(O47=2,1,IF(O47=3,1,IF(O47=4,0,IF(O47=5,0,IF(O47=6,1,IF(O47=7,1,IF(O47=8,0,IF(O47=9,0,IF(O47="A",1,IF(O47="B",1,IF(O47="C",0,IF(O47="D",0,IF(O47="E",1,IF(O47="F",1,0))))))))))))))))</f>
        <v>1</v>
      </c>
      <c r="AU47" s="177">
        <f>IF(O47=0,0,IF(O47=1,1,IF(O47=2,0,IF(O47=3,1,IF(O47=4,0,IF(O47=5,1,IF(O47=6,0,IF(O47=7,1,IF(O47=8,0,IF(O47=9,1,IF(O47="A",0,IF(O47="B",1,IF(O47="C",0,IF(O47="D",1,IF(O47="E",0,IF(O47="F",1,1))))))))))))))))</f>
        <v>0</v>
      </c>
      <c r="AV47" s="39"/>
      <c r="AW47" s="177">
        <f>IF(P47=0,0,IF(P47=1,0,IF(P47=2,0,IF(P47=3,0,IF(P47=4,0,IF(P47=5,0,IF(P47=6,0,IF(P47=7,0,IF(P47=8,1,IF(P47=9,1,IF(P47="A",1,IF(P47="B",1,IF(P47="C",1,IF(P47="D",1,IF(P47="E",1,IF(P47="F",1,0))))))))))))))))</f>
        <v>0</v>
      </c>
      <c r="AX47" s="177">
        <f>IF(P47=0,0,IF(P47=1,0,IF(P47=2,0,IF(P47=3,0,IF(P47=4,1,IF(P47=5,1,IF(P47=6,1,IF(P47=7,1,IF(P47=8,0,IF(P47=9,0,IF(P47="A",0,IF(P47="B",0,IF(P47="C",1,IF(P47="D",1,IF(P47="E",1,IF(P47="F",1,0))))))))))))))))</f>
        <v>0</v>
      </c>
      <c r="AY47" s="177">
        <f>IF(P47=0,0,IF(P47=1,0,IF(P47=2,1,IF(P47=3,1,IF(P47=4,0,IF(P47=5,0,IF(P47=6,1,IF(P47=7,1,IF(P47=8,0,IF(P47=9,0,IF(P47="A",1,IF(P47="B",1,IF(P47="C",0,IF(P47="D",0,IF(P47="E",1,IF(P47="F",1,0))))))))))))))))</f>
        <v>0</v>
      </c>
      <c r="AZ47" s="177">
        <f>IF(P47=0,0,IF(P47=1,1,IF(P47=2,0,IF(P47=3,1,IF(P47=4,0,IF(P47=5,1,IF(P47=6,0,IF(P47=7,1,IF(P47=8,0,IF(P47=9,1,IF(P47="A",0,IF(P47="B",1,IF(P47="C",0,IF(P47="D",1,IF(P47="E",0,IF(P47="F",1,1))))))))))))))))</f>
        <v>1</v>
      </c>
      <c r="BA47" s="39"/>
      <c r="BB47" s="39"/>
      <c r="BC47" s="177">
        <f>IF(R47=0,0,IF(R47=1,0,IF(R47=2,0,IF(R47=3,0,IF(R47=4,0,IF(R47=5,0,IF(R47=6,0,IF(R47=7,0,IF(R47=8,1,IF(R47=9,1,IF(R47="A",1,IF(R47="B",1,IF(R47="C",1,IF(R47="D",1,IF(R47="E",1,IF(R47="F",1,0))))))))))))))))</f>
        <v>0</v>
      </c>
      <c r="BD47" s="177">
        <f>IF(R47=0,0,IF(R47=1,0,IF(R47=2,0,IF(R47=3,0,IF(R47=4,1,IF(R47=5,1,IF(R47=6,1,IF(R47=7,1,IF(R47=8,0,IF(R47=9,0,IF(R47="A",0,IF(R47="B",0,IF(R47="C",1,IF(R47="D",1,IF(R47="E",1,IF(R47="F",1,0))))))))))))))))</f>
        <v>0</v>
      </c>
      <c r="BE47" s="177">
        <f>IF(R47=0,0,IF(R47=1,0,IF(R47=2,1,IF(R47=3,1,IF(R47=4,0,IF(R47=5,0,IF(R47=6,1,IF(R47=7,1,IF(R47=8,0,IF(R47=9,0,IF(R47="A",1,IF(R47="B",1,IF(R47="C",0,IF(R47="D",0,IF(R47="E",1,IF(R47="F",1,0))))))))))))))))</f>
        <v>1</v>
      </c>
      <c r="BF47" s="177">
        <f>IF(R47=0,0,IF(R47=1,1,IF(R47=2,0,IF(R47=3,1,IF(R47=4,0,IF(R47=5,1,IF(R47=6,0,IF(R47=7,1,IF(R47=8,0,IF(R47=9,1,IF(R47="A",0,IF(R47="B",1,IF(R47="C",0,IF(R47="D",1,IF(R47="E",0,IF(R47="F",1,1))))))))))))))))</f>
        <v>1</v>
      </c>
      <c r="BG47" s="39"/>
      <c r="BH47" s="177">
        <f>IF(S47=0,0,IF(S47=1,0,IF(S47=2,0,IF(S47=3,0,IF(S47=4,0,IF(S47=5,0,IF(S47=6,0,IF(S47=7,0,IF(S47=8,1,IF(S47=9,1,IF(S47="A",1,IF(S47="B",1,IF(S47="C",1,IF(S47="D",1,IF(S47="E",1,IF(S47="F",1,0))))))))))))))))</f>
        <v>1</v>
      </c>
      <c r="BI47" s="177">
        <f>IF(S47=0,0,IF(S47=1,0,IF(S47=2,0,IF(S47=3,0,IF(S47=4,1,IF(S47=5,1,IF(S47=6,1,IF(S47=7,1,IF(S47=8,0,IF(S47=9,0,IF(S47="A",0,IF(S47="B",0,IF(S47="C",1,IF(S47="D",1,IF(S47="E",1,IF(S47="F",1,0))))))))))))))))</f>
        <v>1</v>
      </c>
      <c r="BJ47" s="177">
        <f>IF(S47=0,0,IF(S47=1,0,IF(S47=2,1,IF(S47=3,1,IF(S47=4,0,IF(S47=5,0,IF(S47=6,1,IF(S47=7,1,IF(S47=8,0,IF(S47=9,0,IF(S47="A",1,IF(S47="B",1,IF(S47="C",0,IF(S47="D",0,IF(S47="E",1,IF(S47="F",1,0))))))))))))))))</f>
        <v>0</v>
      </c>
      <c r="BK47" s="177">
        <f>IF(S47=0,0,IF(S47=1,1,IF(S47=2,0,IF(S47=3,1,IF(S47=4,0,IF(S47=5,1,IF(S47=6,0,IF(S47=7,1,IF(S47=8,0,IF(S47=9,1,IF(S47="A",0,IF(S47="B",1,IF(S47="C",0,IF(S47="D",1,IF(S47="E",0,IF(S47="F",1,1))))))))))))))))</f>
        <v>1</v>
      </c>
    </row>
    <row r="48" spans="1:64" ht="15.75">
      <c r="C48" s="198"/>
      <c r="D48" s="198"/>
      <c r="E48" s="198"/>
      <c r="F48" s="196"/>
      <c r="G48" s="196"/>
      <c r="H48" s="196"/>
      <c r="I48" s="196"/>
      <c r="J48" s="196"/>
      <c r="K48" s="196"/>
      <c r="L48" s="196"/>
      <c r="M48" s="196"/>
      <c r="N48" s="196"/>
      <c r="O48" s="196"/>
      <c r="P48" s="195" t="s">
        <v>16</v>
      </c>
      <c r="Q48" s="194"/>
      <c r="R48" s="194"/>
      <c r="S48" s="194"/>
      <c r="T48" s="194"/>
      <c r="U48" s="196"/>
      <c r="V48" s="194">
        <f>IF(V50=0,0,IF(V50=1,1,IF(V50=2,0,IF(V50=3,1,0))))</f>
        <v>0</v>
      </c>
      <c r="W48" s="194">
        <f>IF(W50=0,0,IF(W50=1,1,IF(W50=2,0,IF(W50=3,1,0))))</f>
        <v>0</v>
      </c>
      <c r="X48" s="194">
        <f>IF(X50=0,0,IF(X50=1,1,IF(X50=2,0,IF(X50=3,1,0))))</f>
        <v>0</v>
      </c>
      <c r="Y48" s="194">
        <f>IF(Y50=0,0,IF(Y50=1,1,IF(Y50=2,0,IF(Y50=3,1,0))))</f>
        <v>0</v>
      </c>
      <c r="Z48" s="194"/>
      <c r="AA48" s="194">
        <f>IF(AA50=0,0,IF(AA50=1,1,IF(AA50=2,0,IF(AA50=3,1,0))))</f>
        <v>0</v>
      </c>
      <c r="AB48" s="194">
        <f>IF(AB50=0,0,IF(AB50=1,1,IF(AB50=2,0,IF(AB50=3,1,0))))</f>
        <v>0</v>
      </c>
      <c r="AC48" s="194">
        <f>IF(AC50=0,0,IF(AC50=1,1,IF(AC50=2,0,IF(AC50=3,1,0))))</f>
        <v>0</v>
      </c>
      <c r="AD48" s="194">
        <f>IF(AD50=0,0,IF(AD50=1,1,IF(AD50=2,0,IF(AD50=3,1,0))))</f>
        <v>0</v>
      </c>
      <c r="AE48" s="196"/>
      <c r="AF48" s="196"/>
      <c r="AG48" s="194">
        <f>IF(AG50=0,0,IF(AG50=1,1,IF(AG50=2,0,IF(AG50=3,1,0))))</f>
        <v>0</v>
      </c>
      <c r="AH48" s="194">
        <f>IF(AH50=0,0,IF(AH50=1,1,IF(AH50=2,0,IF(AH50=3,1,0))))</f>
        <v>0</v>
      </c>
      <c r="AI48" s="194">
        <f>IF(AI50=0,0,IF(AI50=1,1,IF(AI50=2,0,IF(AI50=3,1,0))))</f>
        <v>0</v>
      </c>
      <c r="AJ48" s="194">
        <f>IF(AJ50=0,0,IF(AJ50=1,1,IF(AJ50=2,0,IF(AJ50=3,1,0))))</f>
        <v>0</v>
      </c>
      <c r="AK48" s="194"/>
      <c r="AL48" s="194">
        <f>IF(AL50=0,0,IF(AL50=1,1,IF(AL50=2,0,IF(AL50=3,1,0))))</f>
        <v>0</v>
      </c>
      <c r="AM48" s="194">
        <f>IF(AM50=0,0,IF(AM50=1,1,IF(AM50=2,0,IF(AM50=3,1,0))))</f>
        <v>0</v>
      </c>
      <c r="AN48" s="194">
        <f>IF(AN50=0,0,IF(AN50=1,1,IF(AN50=2,0,IF(AN50=3,1,0))))</f>
        <v>1</v>
      </c>
      <c r="AO48" s="194">
        <f>IF(AO50=0,0,IF(AO50=1,1,IF(AO50=2,0,IF(AO50=3,1,0))))</f>
        <v>0</v>
      </c>
      <c r="AP48" s="194"/>
      <c r="AQ48" s="194"/>
      <c r="AR48" s="194">
        <f>IF(AR50=0,0,IF(AR50=1,1,IF(AR50=2,0,IF(AR50=3,1,0))))</f>
        <v>1</v>
      </c>
      <c r="AS48" s="194">
        <f>IF(AS50=0,0,IF(AS50=1,1,IF(AS50=2,0,IF(AS50=3,1,0))))</f>
        <v>0</v>
      </c>
      <c r="AT48" s="194">
        <f>IF(AT50=0,0,IF(AT50=1,1,IF(AT50=2,0,IF(AT50=3,1,0))))</f>
        <v>1</v>
      </c>
      <c r="AU48" s="194">
        <f>IF(AU50=0,0,IF(AU50=1,1,IF(AU50=2,0,IF(AU50=3,1,0))))</f>
        <v>1</v>
      </c>
      <c r="AV48" s="194"/>
      <c r="AW48" s="194">
        <f>IF(AW50=0,0,IF(AW50=1,1,IF(AW50=2,0,IF(AW50=3,1,0))))</f>
        <v>0</v>
      </c>
      <c r="AX48" s="194">
        <f>IF(AX50=0,0,IF(AX50=1,1,IF(AX50=2,0,IF(AX50=3,1,0))))</f>
        <v>0</v>
      </c>
      <c r="AY48" s="194">
        <f>IF(AY50=0,0,IF(AY50=1,1,IF(AY50=2,0,IF(AY50=3,1,0))))</f>
        <v>0</v>
      </c>
      <c r="AZ48" s="194">
        <f>IF(AZ50=0,0,IF(AZ50=1,1,IF(AZ50=2,0,IF(AZ50=3,1,0))))</f>
        <v>0</v>
      </c>
      <c r="BA48" s="194"/>
      <c r="BB48" s="194"/>
      <c r="BC48" s="194">
        <f>IF(BC50=0,0,IF(BC50=1,1,IF(BC50=2,0,IF(BC50=3,1,0))))</f>
        <v>0</v>
      </c>
      <c r="BD48" s="194">
        <f>IF(BD50=0,0,IF(BD50=1,1,IF(BD50=2,0,IF(BD50=3,1,0))))</f>
        <v>0</v>
      </c>
      <c r="BE48" s="194">
        <f>IF(BE50=0,0,IF(BE50=1,1,IF(BE50=2,0,IF(BE50=3,1,0))))</f>
        <v>1</v>
      </c>
      <c r="BF48" s="194">
        <f>IF(BF50=0,0,IF(BF50=1,1,IF(BF50=2,0,IF(BF50=3,1,0))))</f>
        <v>1</v>
      </c>
      <c r="BG48" s="194"/>
      <c r="BH48" s="194">
        <f>IF(BH50=0,0,IF(BH50=1,1,IF(BH50=2,0,IF(BH50=3,1,0))))</f>
        <v>0</v>
      </c>
      <c r="BI48" s="194">
        <f>IF(BI50=0,0,IF(BI50=1,1,IF(BI50=2,0,IF(BI50=3,1,0))))</f>
        <v>0</v>
      </c>
      <c r="BJ48" s="194">
        <f>IF(BJ50=0,0,IF(BJ50=1,1,IF(BJ50=2,0,IF(BJ50=3,1,0))))</f>
        <v>0</v>
      </c>
      <c r="BK48" s="194">
        <f>IF(BK50=0,0,IF(BK50=1,1,IF(BK50=2,0,IF(BK50=3,1,0))))</f>
        <v>1</v>
      </c>
    </row>
    <row r="49" spans="1:110" ht="15.75">
      <c r="A49" s="64"/>
      <c r="B49" s="1"/>
      <c r="C49" s="198"/>
      <c r="D49" s="198"/>
      <c r="E49" s="198"/>
      <c r="F49" s="196"/>
      <c r="G49" s="196"/>
      <c r="H49" s="196"/>
      <c r="I49" s="196"/>
      <c r="J49" s="196"/>
      <c r="K49" s="196"/>
      <c r="L49" s="196"/>
      <c r="M49" s="196"/>
      <c r="N49" s="196"/>
      <c r="O49" s="196"/>
      <c r="P49" s="194"/>
      <c r="Q49" s="194"/>
      <c r="R49" s="194"/>
      <c r="S49" s="194"/>
      <c r="T49" s="194"/>
      <c r="U49" s="196"/>
      <c r="V49" s="194"/>
      <c r="W49" s="194"/>
      <c r="X49" s="194"/>
      <c r="Y49" s="195">
        <f>+Y52</f>
        <v>0</v>
      </c>
      <c r="Z49" s="195"/>
      <c r="AA49" s="195">
        <f>+AA52</f>
        <v>0</v>
      </c>
      <c r="AB49" s="195"/>
      <c r="AC49" s="195"/>
      <c r="AD49" s="195"/>
      <c r="AE49" s="197"/>
      <c r="AF49" s="197"/>
      <c r="AG49" s="195"/>
      <c r="AH49" s="195"/>
      <c r="AI49" s="195"/>
      <c r="AJ49" s="195">
        <f>+AJ52</f>
        <v>0</v>
      </c>
      <c r="AK49" s="195"/>
      <c r="AL49" s="195">
        <f>+AL52</f>
        <v>2</v>
      </c>
      <c r="AM49" s="195"/>
      <c r="AN49" s="195"/>
      <c r="AO49" s="195"/>
      <c r="AP49" s="195"/>
      <c r="AQ49" s="195"/>
      <c r="AR49" s="195"/>
      <c r="AS49" s="195"/>
      <c r="AT49" s="195"/>
      <c r="AU49" s="195" t="str">
        <f>+AU52</f>
        <v>B</v>
      </c>
      <c r="AV49" s="195"/>
      <c r="AW49" s="195">
        <f>+AW52</f>
        <v>0</v>
      </c>
      <c r="AX49" s="195"/>
      <c r="AY49" s="195"/>
      <c r="AZ49" s="195"/>
      <c r="BA49" s="195"/>
      <c r="BB49" s="195"/>
      <c r="BC49" s="195"/>
      <c r="BD49" s="195"/>
      <c r="BE49" s="195"/>
      <c r="BF49" s="195">
        <f>+BF52</f>
        <v>3</v>
      </c>
      <c r="BG49" s="195"/>
      <c r="BH49" s="195">
        <f>+BH52</f>
        <v>1</v>
      </c>
      <c r="BI49" s="194"/>
      <c r="BJ49" s="194"/>
      <c r="BK49" s="194"/>
    </row>
    <row r="50" spans="1:110" s="65" customFormat="1" ht="15.75">
      <c r="B50" s="64"/>
      <c r="C50" s="72"/>
      <c r="D50" s="72"/>
      <c r="E50" s="72"/>
      <c r="G50" s="64"/>
      <c r="H50" s="64"/>
      <c r="I50" s="64"/>
      <c r="J50" s="64"/>
      <c r="K50" s="64"/>
      <c r="L50" s="64"/>
      <c r="M50" s="64"/>
      <c r="N50" s="64"/>
      <c r="O50" s="64"/>
      <c r="Q50" s="64"/>
      <c r="R50" s="64"/>
      <c r="S50" s="64"/>
      <c r="T50" s="64"/>
      <c r="V50" s="64">
        <f>SUM(V45:V47)</f>
        <v>0</v>
      </c>
      <c r="W50" s="64">
        <f>SUM(W45:W47)</f>
        <v>0</v>
      </c>
      <c r="X50" s="64">
        <f>SUM(X45:X47)</f>
        <v>0</v>
      </c>
      <c r="Y50" s="64">
        <f>SUM(Y45:Y47)</f>
        <v>0</v>
      </c>
      <c r="Z50" s="64"/>
      <c r="AA50" s="64">
        <f>SUM(AA45:AA47)</f>
        <v>0</v>
      </c>
      <c r="AB50" s="64">
        <f>SUM(AB45:AB47)</f>
        <v>0</v>
      </c>
      <c r="AC50" s="64">
        <f>SUM(AC45:AC47)</f>
        <v>0</v>
      </c>
      <c r="AD50" s="64">
        <f>SUM(AD45:AD47)</f>
        <v>0</v>
      </c>
      <c r="AG50" s="64">
        <f>SUM(AG45:AG47)</f>
        <v>0</v>
      </c>
      <c r="AH50" s="64">
        <f>SUM(AH45:AH47)</f>
        <v>0</v>
      </c>
      <c r="AI50" s="64">
        <f>SUM(AI45:AI47)</f>
        <v>0</v>
      </c>
      <c r="AJ50" s="64">
        <f>SUM(AJ45:AJ47)</f>
        <v>0</v>
      </c>
      <c r="AK50" s="64"/>
      <c r="AL50" s="64">
        <f>SUM(AL45:AL47)</f>
        <v>0</v>
      </c>
      <c r="AM50" s="64">
        <f>SUM(AM45:AM47)</f>
        <v>0</v>
      </c>
      <c r="AN50" s="64">
        <f>SUM(AN45:AN47)</f>
        <v>1</v>
      </c>
      <c r="AO50" s="64">
        <f>SUM(AO45:AO47)</f>
        <v>0</v>
      </c>
      <c r="AP50" s="64"/>
      <c r="AQ50" s="64"/>
      <c r="AR50" s="64">
        <f>SUM(AR45:AR47)</f>
        <v>1</v>
      </c>
      <c r="AS50" s="64">
        <f>SUM(AS45:AS47)</f>
        <v>0</v>
      </c>
      <c r="AT50" s="64">
        <f>SUM(AT45:AT47)</f>
        <v>1</v>
      </c>
      <c r="AU50" s="64">
        <f>SUM(AU45:AU47)</f>
        <v>1</v>
      </c>
      <c r="AV50" s="64"/>
      <c r="AW50" s="64">
        <f>SUM(AW45:AW47)</f>
        <v>2</v>
      </c>
      <c r="AX50" s="64">
        <f>SUM(AX45:AX47)</f>
        <v>2</v>
      </c>
      <c r="AY50" s="64">
        <f>SUM(AY45:AY47)</f>
        <v>2</v>
      </c>
      <c r="AZ50" s="64">
        <f>SUM(AZ45:AZ47)</f>
        <v>2</v>
      </c>
      <c r="BA50" s="64"/>
      <c r="BB50" s="64"/>
      <c r="BC50" s="64">
        <f>SUM(BC45:BC47)</f>
        <v>2</v>
      </c>
      <c r="BD50" s="64">
        <f>SUM(BD45:BD47)</f>
        <v>2</v>
      </c>
      <c r="BE50" s="64">
        <f>SUM(BE45:BE47)</f>
        <v>3</v>
      </c>
      <c r="BF50" s="64">
        <f>SUM(BF45:BF47)</f>
        <v>3</v>
      </c>
      <c r="BG50" s="64"/>
      <c r="BH50" s="64">
        <f>SUM(BH45:BH47)</f>
        <v>2</v>
      </c>
      <c r="BI50" s="64">
        <f>SUM(BI45:BI47)</f>
        <v>2</v>
      </c>
      <c r="BJ50" s="64">
        <f>SUM(BJ45:BJ47)</f>
        <v>0</v>
      </c>
      <c r="BK50" s="64">
        <f>SUM(BK45:BK47)</f>
        <v>1</v>
      </c>
    </row>
    <row r="51" spans="1:110" ht="15.75">
      <c r="A51" s="185" t="str">
        <f>IF(CB27=1," ","ERROR = NIVEL DE PRIVILEGIO. BITS: RPL DPL")</f>
        <v xml:space="preserve"> </v>
      </c>
      <c r="B51" s="186"/>
      <c r="C51" s="185"/>
      <c r="D51" s="185"/>
      <c r="E51" s="185"/>
      <c r="F51" s="186"/>
      <c r="G51" s="187"/>
      <c r="H51" s="187"/>
      <c r="I51" s="187"/>
      <c r="J51" s="187"/>
      <c r="K51" s="187"/>
      <c r="L51" s="186"/>
      <c r="M51" s="186"/>
      <c r="N51" s="186"/>
      <c r="O51" s="186"/>
      <c r="P51" s="187"/>
      <c r="Q51" s="187"/>
      <c r="R51" s="187"/>
      <c r="S51" s="1"/>
      <c r="T51" s="1"/>
      <c r="V51" s="64">
        <f>+V48*8</f>
        <v>0</v>
      </c>
      <c r="W51" s="64">
        <f>+W48*4</f>
        <v>0</v>
      </c>
      <c r="X51" s="64">
        <f>+X48*2</f>
        <v>0</v>
      </c>
      <c r="Y51" s="64">
        <f>+Y48</f>
        <v>0</v>
      </c>
      <c r="Z51" s="64"/>
      <c r="AA51" s="64">
        <f>+AA48*8</f>
        <v>0</v>
      </c>
      <c r="AB51" s="64">
        <f>+AB48*4</f>
        <v>0</v>
      </c>
      <c r="AC51" s="64">
        <f>+AC48*2</f>
        <v>0</v>
      </c>
      <c r="AD51" s="64">
        <f>+AD48</f>
        <v>0</v>
      </c>
      <c r="AE51" s="65"/>
      <c r="AF51" s="65"/>
      <c r="AG51" s="64">
        <f>+AG48*8</f>
        <v>0</v>
      </c>
      <c r="AH51" s="64">
        <f>+AH48*4</f>
        <v>0</v>
      </c>
      <c r="AI51" s="64">
        <f>+AI48*2</f>
        <v>0</v>
      </c>
      <c r="AJ51" s="64">
        <f>+AJ48</f>
        <v>0</v>
      </c>
      <c r="AK51" s="64"/>
      <c r="AL51" s="64">
        <f>+AL48*8</f>
        <v>0</v>
      </c>
      <c r="AM51" s="64">
        <f>+AM48*4</f>
        <v>0</v>
      </c>
      <c r="AN51" s="64">
        <f>+AN48*2</f>
        <v>2</v>
      </c>
      <c r="AO51" s="64">
        <f>+AO48</f>
        <v>0</v>
      </c>
      <c r="AP51" s="64"/>
      <c r="AQ51" s="64"/>
      <c r="AR51" s="64">
        <f>+AR48*8</f>
        <v>8</v>
      </c>
      <c r="AS51" s="64">
        <f>+AS48*4</f>
        <v>0</v>
      </c>
      <c r="AT51" s="64">
        <f>+AT48*2</f>
        <v>2</v>
      </c>
      <c r="AU51" s="64">
        <f>+AU48</f>
        <v>1</v>
      </c>
      <c r="AV51" s="64"/>
      <c r="AW51" s="64">
        <f>+AW48*8</f>
        <v>0</v>
      </c>
      <c r="AX51" s="64">
        <f>+AX48*4</f>
        <v>0</v>
      </c>
      <c r="AY51" s="64">
        <f>+AY48*2</f>
        <v>0</v>
      </c>
      <c r="AZ51" s="64">
        <f>+AZ48</f>
        <v>0</v>
      </c>
      <c r="BA51" s="64"/>
      <c r="BB51" s="64"/>
      <c r="BC51" s="64">
        <f>+BC48*8</f>
        <v>0</v>
      </c>
      <c r="BD51" s="64">
        <f>+BD48*4</f>
        <v>0</v>
      </c>
      <c r="BE51" s="64">
        <f>+BE48*2</f>
        <v>2</v>
      </c>
      <c r="BF51" s="64">
        <f>+BF48</f>
        <v>1</v>
      </c>
      <c r="BG51" s="64"/>
      <c r="BH51" s="64">
        <f>+BH48*8</f>
        <v>0</v>
      </c>
      <c r="BI51" s="64">
        <f>+BI48*4</f>
        <v>0</v>
      </c>
      <c r="BJ51" s="165">
        <f>+BJ48*2</f>
        <v>0</v>
      </c>
      <c r="BK51" s="165">
        <f>+BK48</f>
        <v>1</v>
      </c>
      <c r="BL51" s="141"/>
      <c r="BM51" s="141"/>
      <c r="BN51" s="141"/>
      <c r="BO51" s="141"/>
      <c r="BP51" s="141"/>
      <c r="BQ51" s="141"/>
      <c r="BR51" s="141"/>
      <c r="BS51" s="141"/>
      <c r="BT51" s="141"/>
      <c r="BU51" s="141"/>
      <c r="BV51" s="141"/>
      <c r="BW51" s="142" t="s">
        <v>27</v>
      </c>
      <c r="BX51" s="141"/>
      <c r="BY51" s="141"/>
      <c r="BZ51" s="141"/>
      <c r="CA51" s="141"/>
      <c r="CB51" s="141"/>
      <c r="CC51" s="141"/>
      <c r="CD51" s="141"/>
      <c r="CE51" s="141"/>
      <c r="CF51" s="141"/>
      <c r="CG51" s="141"/>
      <c r="CH51" s="141"/>
      <c r="CI51" s="141"/>
      <c r="CL51" s="4"/>
      <c r="CT51" s="4"/>
    </row>
    <row r="52" spans="1:110" ht="15.75">
      <c r="A52" s="185" t="str">
        <f>IF(BS7=1," ","ERROR = SEGMENTO NO DISPONIBLE. BIT:AV")</f>
        <v xml:space="preserve"> </v>
      </c>
      <c r="B52" s="186"/>
      <c r="C52" s="186"/>
      <c r="D52" s="186"/>
      <c r="E52" s="186"/>
      <c r="F52" s="186"/>
      <c r="G52" s="186"/>
      <c r="H52" s="186"/>
      <c r="I52" s="186"/>
      <c r="J52" s="186"/>
      <c r="K52" s="186"/>
      <c r="L52" s="186"/>
      <c r="M52" s="186"/>
      <c r="N52" s="186"/>
      <c r="O52" s="186"/>
      <c r="P52" s="186"/>
      <c r="Q52" s="186"/>
      <c r="R52" s="186"/>
      <c r="V52" s="65"/>
      <c r="W52" s="64">
        <f>SUM(V51:Y51)</f>
        <v>0</v>
      </c>
      <c r="X52" s="64"/>
      <c r="Y52" s="66">
        <f>IF(W52=0,0,IF(W52=1,1,IF(W52=2,2,IF(W52=3,3,IF(W52=4,4,IF(W52=5,5,IF(W52=6,6,IF(W52=7,7,IF(W52=8,8,IF(W52=9,9,IF(W52=10,"A",IF(W52=11,"B",IF(W52=12,"C",IF(W52=13,"D",IF(W52=14,"E",IF(W52=15,"F",0))))))))))))))))</f>
        <v>0</v>
      </c>
      <c r="Z52" s="64"/>
      <c r="AA52" s="66">
        <f>IF(AD52=0,0,IF(AD52=1,1,IF(AD52=2,2,IF(AD52=3,3,IF(AD52=4,4,IF(AD52=5,5,IF(AD52=6,6,IF(AD52=7,7,IF(AD52=8,8,IF(AD52=9,9,IF(AD52=10,"A",IF(AD52=11,"B",IF(AD52=12,"C",IF(AD52=13,"D",IF(AD52=14,"E",IF(AD52=15,"F",0))))))))))))))))</f>
        <v>0</v>
      </c>
      <c r="AB52" s="65"/>
      <c r="AC52" s="64"/>
      <c r="AD52" s="64">
        <f>SUM(AA51:AD51)</f>
        <v>0</v>
      </c>
      <c r="AE52" s="65"/>
      <c r="AF52" s="65"/>
      <c r="AG52" s="65"/>
      <c r="AH52" s="64">
        <f>SUM(AG51:AJ51)</f>
        <v>0</v>
      </c>
      <c r="AI52" s="64"/>
      <c r="AJ52" s="66">
        <f>IF(AH52=0,0,IF(AH52=1,1,IF(AH52=2,2,IF(AH52=3,3,IF(AH52=4,4,IF(AH52=5,5,IF(AH52=6,6,IF(AH52=7,7,IF(AH52=8,8,IF(AH52=9,9,IF(AH52=10,"A",IF(AH52=11,"B",IF(AH52=12,"C",IF(AH52=13,"D",IF(AH52=14,"E",IF(AH52=15,"F",0))))))))))))))))</f>
        <v>0</v>
      </c>
      <c r="AK52" s="64"/>
      <c r="AL52" s="66">
        <f>IF(AO52=0,0,IF(AO52=1,1,IF(AO52=2,2,IF(AO52=3,3,IF(AO52=4,4,IF(AO52=5,5,IF(AO52=6,6,IF(AO52=7,7,IF(AO52=8,8,IF(AO52=9,9,IF(AO52=10,"A",IF(AO52=11,"B",IF(AO52=12,"C",IF(AO52=13,"D",IF(AO52=14,"E",IF(AO52=15,"F",0))))))))))))))))</f>
        <v>2</v>
      </c>
      <c r="AM52" s="65"/>
      <c r="AN52" s="64"/>
      <c r="AO52" s="64">
        <f>SUM(AL51:AO51)</f>
        <v>2</v>
      </c>
      <c r="AP52" s="64"/>
      <c r="AQ52" s="64"/>
      <c r="AR52" s="65"/>
      <c r="AS52" s="64">
        <f>SUM(AR51:AU51)</f>
        <v>11</v>
      </c>
      <c r="AT52" s="64"/>
      <c r="AU52" s="66" t="str">
        <f>IF(AS52=0,0,IF(AS52=1,1,IF(AS52=2,2,IF(AS52=3,3,IF(AS52=4,4,IF(AS52=5,5,IF(AS52=6,6,IF(AS52=7,7,IF(AS52=8,8,IF(AS52=9,9,IF(AS52=10,"A",IF(AS52=11,"B",IF(AS52=12,"C",IF(AS52=13,"D",IF(AS52=14,"E",IF(AS52=15,"F",0))))))))))))))))</f>
        <v>B</v>
      </c>
      <c r="AV52" s="64"/>
      <c r="AW52" s="66">
        <f>IF(AZ52=0,0,IF(AZ52=1,1,IF(AZ52=2,2,IF(AZ52=3,3,IF(AZ52=4,4,IF(AZ52=5,5,IF(AZ52=6,6,IF(AZ52=7,7,IF(AZ52=8,8,IF(AZ52=9,9,IF(AZ52=10,"A",IF(AZ52=11,"B",IF(AZ52=12,"C",IF(AZ52=13,"D",IF(AZ52=14,"E",IF(AZ52=15,"F",0))))))))))))))))</f>
        <v>0</v>
      </c>
      <c r="AX52" s="64"/>
      <c r="AY52" s="64"/>
      <c r="AZ52" s="64">
        <f>SUM(AW51:AZ51)</f>
        <v>0</v>
      </c>
      <c r="BA52" s="64"/>
      <c r="BB52" s="64"/>
      <c r="BC52" s="65"/>
      <c r="BD52" s="64">
        <f>SUM(BC51:BF51)</f>
        <v>3</v>
      </c>
      <c r="BE52" s="64"/>
      <c r="BF52" s="66">
        <f>IF(BD52=0,0,IF(BD52=1,1,IF(BD52=2,2,IF(BD52=3,3,IF(BD52=4,4,IF(BD52=5,5,IF(BD52=6,6,IF(BD52=7,7,IF(BD52=8,8,IF(BD52=9,9,IF(BD52=10,"A",IF(BD52=11,"B",IF(BD52=12,"C",IF(BD52=13,"D",IF(BD52=14,"E",IF(BD52=15,"F",0))))))))))))))))</f>
        <v>3</v>
      </c>
      <c r="BG52" s="64"/>
      <c r="BH52" s="66">
        <f>IF(BK52=0,0,IF(BK52=1,1,IF(BK52=2,2,IF(BK52=3,3,IF(BK52=4,4,IF(BK52=5,5,IF(BK52=6,6,IF(BK52=7,7,IF(BK52=8,8,IF(BK52=9,9,IF(BK52=10,"A",IF(BK52=11,"B",IF(BK52=12,"C",IF(BK52=13,"D",IF(BK52=14,"E",IF(BK52=15,"F",0))))))))))))))))</f>
        <v>1</v>
      </c>
      <c r="BI52" s="64"/>
      <c r="BJ52" s="162"/>
      <c r="BK52" s="164">
        <f>SUM(BH51:BK51)</f>
        <v>1</v>
      </c>
      <c r="BL52" s="143"/>
      <c r="BM52" s="143"/>
      <c r="BN52" s="143"/>
      <c r="BO52" s="143"/>
      <c r="BP52" s="144" t="s">
        <v>19</v>
      </c>
      <c r="BQ52" s="143"/>
      <c r="BR52" s="143"/>
      <c r="BS52" s="143"/>
      <c r="BT52" s="143"/>
      <c r="BU52" s="143"/>
      <c r="BV52" s="143"/>
      <c r="BW52" s="143"/>
      <c r="BX52" s="143"/>
      <c r="BY52" s="20"/>
      <c r="BZ52" s="20"/>
      <c r="CA52" s="20"/>
      <c r="CB52" s="20"/>
      <c r="CC52" s="145" t="s">
        <v>18</v>
      </c>
      <c r="CD52" s="20"/>
      <c r="CE52" s="20"/>
      <c r="CF52" s="20"/>
      <c r="CG52" s="20"/>
      <c r="CH52" s="20"/>
      <c r="CI52" s="20"/>
    </row>
    <row r="53" spans="1:110" ht="15.75">
      <c r="A53" s="185" t="str">
        <f>IF(AZ11=1," ","ERROR = BASE Y LÍMTE NO VALIDOS. BIT:P")</f>
        <v xml:space="preserve"> </v>
      </c>
      <c r="B53" s="186"/>
      <c r="C53" s="186"/>
      <c r="D53" s="186"/>
      <c r="E53" s="186"/>
      <c r="F53" s="185"/>
      <c r="G53" s="186"/>
      <c r="H53" s="186"/>
      <c r="I53" s="186"/>
      <c r="J53" s="186"/>
      <c r="K53" s="186"/>
      <c r="L53" s="186"/>
      <c r="M53" s="186"/>
      <c r="N53" s="186"/>
      <c r="O53" s="186"/>
      <c r="P53" s="186"/>
      <c r="Q53" s="186"/>
      <c r="R53" s="186"/>
      <c r="BJ53" s="143"/>
      <c r="BK53" s="143"/>
      <c r="BL53" s="143"/>
      <c r="BM53" s="143"/>
      <c r="BN53" s="143"/>
      <c r="BO53" s="143"/>
      <c r="BP53" s="143"/>
      <c r="BQ53" s="143"/>
      <c r="BR53" s="143"/>
      <c r="BS53" s="143"/>
      <c r="BT53" s="143"/>
      <c r="BU53" s="143"/>
      <c r="BV53" s="143"/>
      <c r="BW53" s="143"/>
      <c r="BX53" s="143"/>
      <c r="BY53" s="146"/>
      <c r="BZ53" s="147"/>
      <c r="CA53" s="148"/>
      <c r="CB53" s="148"/>
      <c r="CC53" s="8" t="s">
        <v>0</v>
      </c>
      <c r="CD53" s="148"/>
      <c r="CE53" s="8" t="s">
        <v>0</v>
      </c>
      <c r="CF53" s="148"/>
      <c r="CG53" s="148"/>
      <c r="CH53" s="148"/>
      <c r="CI53" s="149"/>
      <c r="CJ53" s="14"/>
      <c r="CK53" s="14"/>
      <c r="CL53" s="171" t="s">
        <v>38</v>
      </c>
      <c r="CM53" s="166"/>
      <c r="CN53" s="166"/>
      <c r="CO53" s="166"/>
      <c r="CP53" s="166"/>
      <c r="CQ53" s="166"/>
      <c r="CR53" s="166"/>
      <c r="CS53" s="166"/>
      <c r="CT53" s="171" t="s">
        <v>72</v>
      </c>
      <c r="CU53" s="166"/>
      <c r="CV53" s="166"/>
      <c r="CW53" s="166"/>
      <c r="CX53" s="166"/>
      <c r="CY53" s="166"/>
      <c r="CZ53" s="166"/>
      <c r="DA53" s="166"/>
      <c r="DB53" s="166"/>
      <c r="DC53" s="166"/>
      <c r="DD53" s="166"/>
      <c r="DE53" s="166"/>
      <c r="DF53" s="166"/>
    </row>
    <row r="54" spans="1:110" ht="15.75">
      <c r="A54" s="185" t="str">
        <f>IF(BF11=1," ","ERROR = ES DESCRIPTOR DEL SISTEMA. BIT: S")</f>
        <v xml:space="preserve"> </v>
      </c>
      <c r="B54" s="186"/>
      <c r="C54" s="186"/>
      <c r="D54" s="186"/>
      <c r="E54" s="186"/>
      <c r="F54" s="188"/>
      <c r="G54" s="186"/>
      <c r="H54" s="186"/>
      <c r="I54" s="186"/>
      <c r="J54" s="186"/>
      <c r="K54" s="186"/>
      <c r="L54" s="186"/>
      <c r="M54" s="186"/>
      <c r="N54" s="186"/>
      <c r="O54" s="186"/>
      <c r="P54" s="186"/>
      <c r="Q54" s="186"/>
      <c r="R54" s="186"/>
      <c r="BJ54" s="143"/>
      <c r="BK54" s="143"/>
      <c r="BL54" s="143"/>
      <c r="BM54" s="143"/>
      <c r="BN54" s="143"/>
      <c r="BO54" s="143"/>
      <c r="BP54" s="143"/>
      <c r="BQ54" s="143"/>
      <c r="BR54" s="143"/>
      <c r="BS54" s="143"/>
      <c r="BT54" s="143"/>
      <c r="BU54" s="143"/>
      <c r="BV54" s="143"/>
      <c r="BW54" s="143"/>
      <c r="BX54" s="143"/>
      <c r="BY54" s="150"/>
      <c r="BZ54" s="151">
        <f>IF(CC53=0,0,IF(CC53=1,0,IF(CC53=2,0,IF(CC53=3,0,IF(CC53=4,0,IF(CC53=5,0,IF(CC53=6,0,IF(CC53=7,0,IF(CC53=8,1,IF(CC53=9,1,IF(CC53="A",1,IF(CC53="B",1,IF(CC53="C",1,IF(CC53="D",1,IF(CC53="E",1,IF(CC53="F",1,0))))))))))))))))</f>
        <v>1</v>
      </c>
      <c r="CA54" s="151">
        <f>IF(CC53=0,0,IF(CC53=1,0,IF(CC53=2,0,IF(CC53=3,0,IF(CC53=4,1,IF(CC53=5,1,IF(CC53=6,1,IF(CC53=7,1,IF(CC53=8,0,IF(CC53=9,0,IF(CC53="A",0,IF(CC53="B",0,IF(CC53="C",1,IF(CC53="D",1,IF(CC53="E",1,IF(CC53="F",1,0))))))))))))))))</f>
        <v>0</v>
      </c>
      <c r="CB54" s="151">
        <f>IF(CC53=0,0,IF(CC53=1,0,IF(CC53=2,1,IF(CC53=3,1,IF(CC53=4,0,IF(CC53=5,0,IF(CC53=6,1,IF(CC53=7,1,IF(CC53=8,0,IF(CC53=9,0,IF(CC53="A",1,IF(CC53="B",1,IF(CC53="C",0,IF(CC53="D",0,IF(CC53="E",1,IF(CC53="F",1,0))))))))))))))))</f>
        <v>1</v>
      </c>
      <c r="CC54" s="151">
        <f>IF(CC53=0,0,IF(CC53=1,1,IF(CC53=2,0,IF(CC53=3,1,IF(CC53=4,0,IF(CC53=5,1,IF(CC53=6,0,IF(CC53=7,1,IF(CC53=8,0,IF(CC53=9,1,IF(CC53="A",0,IF(CC53="B",1,IF(CC53="C",0,IF(CC53="D",1,IF(CC53="E",0,IF(CC53="F",1,1))))))))))))))))</f>
        <v>0</v>
      </c>
      <c r="CD54" s="151"/>
      <c r="CE54" s="151">
        <f>IF(CE53=0,0,IF(CE53=1,0,IF(CE53=2,0,IF(CE53=3,0,IF(CE53=4,0,IF(CE53=5,0,IF(CE53=6,0,IF(CE53=7,0,IF(CE53=8,1,IF(CE53=9,1,IF(CE53="A",1,IF(CE53="B",1,IF(CE53="C",1,IF(CE53="D",1,IF(CE53="E",1,IF(CE53="F",1,0))))))))))))))))</f>
        <v>1</v>
      </c>
      <c r="CF54" s="151">
        <f>IF(CE53=0,0,IF(CE53=1,0,IF(CE53=2,0,IF(CE53=3,0,IF(CE53=4,1,IF(CE53=5,1,IF(CE53=6,1,IF(CE53=7,1,IF(CE53=8,0,IF(CE53=9,0,IF(CE53="A",0,IF(CE53="B",0,IF(CE53="C",1,IF(CE53="D",1,IF(CE53="E",1,IF(CE53="F",1,0))))))))))))))))</f>
        <v>0</v>
      </c>
      <c r="CG54" s="151">
        <f>IF(CE53=0,0,IF(CE53=1,0,IF(CE53=2,1,IF(CE53=3,1,IF(CE53=4,0,IF(CE53=5,0,IF(CE53=6,1,IF(CE53=7,1,IF(CE53=8,0,IF(CE53=9,0,IF(CE53="A",1,IF(CE53="B",1,IF(CE53="C",0,IF(CE53="D",0,IF(CE53="E",1,IF(CE53="F",1,0))))))))))))))))</f>
        <v>1</v>
      </c>
      <c r="CH54" s="151">
        <f>IF(CE53=0,0,IF(CE53=1,1,IF(CE53=2,0,IF(CE53=3,1,IF(CE53=4,0,IF(CE53=5,1,IF(CE53=6,0,IF(CE53=7,1,IF(CE53=8,0,IF(CE53=9,1,IF(CE53="A",0,IF(CE53="B",1,IF(CE53="C",0,IF(CE53="D",1,IF(CE53="E",0,IF(CE53="F",1,1))))))))))))))))</f>
        <v>0</v>
      </c>
      <c r="CI54" s="152"/>
      <c r="CJ54" s="166"/>
      <c r="CK54" s="14"/>
      <c r="CL54" s="14"/>
      <c r="CM54" s="14"/>
      <c r="CN54" s="14"/>
      <c r="CO54" s="14"/>
      <c r="CP54" s="172" t="s">
        <v>80</v>
      </c>
      <c r="CQ54" s="173">
        <f>+BV6</f>
        <v>4</v>
      </c>
      <c r="CR54" s="173"/>
      <c r="CS54" s="173"/>
      <c r="CT54" s="173" t="str">
        <f>+BH16</f>
        <v>D</v>
      </c>
      <c r="CU54" s="173" t="str">
        <f>+BJ16</f>
        <v>C</v>
      </c>
      <c r="CV54" s="173"/>
      <c r="CW54" s="173"/>
      <c r="CX54" s="173">
        <f>+BS16</f>
        <v>2</v>
      </c>
      <c r="CY54" s="173">
        <f>+BU16</f>
        <v>7</v>
      </c>
      <c r="CZ54" s="172" t="s">
        <v>22</v>
      </c>
      <c r="DA54" s="172" t="str">
        <f>IF(BO7=0,"OCTETOS","4K OCTETOS")</f>
        <v>4K OCTETOS</v>
      </c>
      <c r="DB54" s="166"/>
      <c r="DC54" s="166"/>
      <c r="DD54" s="166"/>
      <c r="DE54" s="166"/>
      <c r="DF54" s="166"/>
    </row>
    <row r="55" spans="1:110" ht="15.75">
      <c r="A55" s="185" t="str">
        <f>IF(BH11=0," ","ERROR = NO ES DESCRIPTOR DATOS. BIT:E")</f>
        <v xml:space="preserve"> </v>
      </c>
      <c r="B55" s="186"/>
      <c r="C55" s="186"/>
      <c r="D55" s="186"/>
      <c r="E55" s="186"/>
      <c r="F55" s="188"/>
      <c r="G55" s="186"/>
      <c r="H55" s="186"/>
      <c r="I55" s="186"/>
      <c r="J55" s="186"/>
      <c r="K55" s="186"/>
      <c r="L55" s="186"/>
      <c r="M55" s="186"/>
      <c r="N55" s="186"/>
      <c r="O55" s="186"/>
      <c r="P55" s="186"/>
      <c r="Q55" s="186"/>
      <c r="R55" s="186"/>
      <c r="BJ55" s="143"/>
      <c r="BK55" s="143"/>
      <c r="BL55" s="143"/>
      <c r="BM55" s="143"/>
      <c r="BN55" s="143"/>
      <c r="BO55" s="143"/>
      <c r="BP55" s="143"/>
      <c r="BQ55" s="143"/>
      <c r="BR55" s="143"/>
      <c r="BS55" s="143"/>
      <c r="BT55" s="143"/>
      <c r="BU55" s="143"/>
      <c r="BV55" s="143"/>
      <c r="BW55" s="143"/>
      <c r="BX55" s="143"/>
      <c r="BY55" s="20"/>
      <c r="BZ55" s="20"/>
      <c r="CA55" s="20"/>
      <c r="CB55" s="20"/>
      <c r="CC55" s="20"/>
      <c r="CD55" s="20" t="s">
        <v>79</v>
      </c>
      <c r="CE55" s="20"/>
      <c r="CF55" s="20"/>
      <c r="CG55" s="20"/>
      <c r="CH55" s="20"/>
      <c r="CI55" s="20"/>
      <c r="CJ55" s="166"/>
      <c r="CK55" s="14"/>
      <c r="CL55" s="166"/>
      <c r="CM55" s="166"/>
      <c r="CN55" s="166"/>
      <c r="CO55" s="166"/>
      <c r="CP55" s="166"/>
      <c r="CQ55" s="166"/>
      <c r="CR55" s="166"/>
      <c r="CS55" s="166"/>
      <c r="CT55" s="166"/>
      <c r="CU55" s="166"/>
      <c r="CV55" s="166"/>
      <c r="CW55" s="166"/>
      <c r="CX55" s="166"/>
      <c r="CY55" s="166"/>
      <c r="CZ55" s="166"/>
      <c r="DA55" s="166"/>
      <c r="DB55" s="166"/>
      <c r="DC55" s="166"/>
      <c r="DD55" s="166"/>
      <c r="DE55" s="166"/>
      <c r="DF55" s="166"/>
    </row>
    <row r="56" spans="1:110" ht="15.75">
      <c r="A56" s="185" t="str">
        <f>IF(BJ11=0," ","ERROR = NO ES SEGMENTO DATOS. BIT:ED/C")</f>
        <v xml:space="preserve"> </v>
      </c>
      <c r="B56" s="186"/>
      <c r="C56" s="186"/>
      <c r="D56" s="186"/>
      <c r="E56" s="186"/>
      <c r="F56" s="188"/>
      <c r="G56" s="186"/>
      <c r="H56" s="186"/>
      <c r="I56" s="186"/>
      <c r="J56" s="186"/>
      <c r="K56" s="186"/>
      <c r="L56" s="186"/>
      <c r="M56" s="186"/>
      <c r="N56" s="186"/>
      <c r="O56" s="186"/>
      <c r="P56" s="186"/>
      <c r="Q56" s="186"/>
      <c r="R56" s="186"/>
      <c r="BJ56" s="143"/>
      <c r="BK56" s="143"/>
      <c r="BL56" s="143"/>
      <c r="BM56" s="143"/>
      <c r="BN56" s="143"/>
      <c r="BO56" s="143"/>
      <c r="BP56" s="143"/>
      <c r="BQ56" s="143"/>
      <c r="BR56" s="143"/>
      <c r="BS56" s="143"/>
      <c r="BT56" s="143"/>
      <c r="BU56" s="143"/>
      <c r="BV56" s="143"/>
      <c r="BW56" s="143"/>
      <c r="BX56" s="143"/>
      <c r="BY56" s="20"/>
      <c r="BZ56" s="20"/>
      <c r="CA56" s="20"/>
      <c r="CB56" s="20"/>
      <c r="CC56" s="20"/>
      <c r="CD56" s="20" t="s">
        <v>79</v>
      </c>
      <c r="CE56" s="20"/>
      <c r="CF56" s="20"/>
      <c r="CG56" s="20"/>
      <c r="CH56" s="20"/>
      <c r="CI56" s="20"/>
      <c r="CJ56" s="166"/>
      <c r="CK56" s="14"/>
      <c r="CL56" s="166"/>
      <c r="CM56" s="166"/>
      <c r="CN56" s="166"/>
      <c r="CO56" s="166"/>
      <c r="CP56" s="166"/>
      <c r="CQ56" s="166"/>
      <c r="CR56" s="166"/>
      <c r="CS56" s="166"/>
      <c r="CT56" s="166"/>
      <c r="CU56" s="166"/>
      <c r="CV56" s="166"/>
      <c r="CW56" s="166"/>
      <c r="CX56" s="166"/>
      <c r="CY56" s="166"/>
      <c r="CZ56" s="166"/>
      <c r="DA56" s="166"/>
      <c r="DB56" s="166"/>
      <c r="DC56" s="166"/>
      <c r="DD56" s="166"/>
      <c r="DE56" s="166"/>
      <c r="DF56" s="166"/>
    </row>
    <row r="57" spans="1:110" ht="15.75">
      <c r="A57" s="185" t="str">
        <f>IF(BL11=1," ","ERROR = NO SE PUEDEN ESCRIBIR LOS DATOS. BIT:R/W")</f>
        <v xml:space="preserve"> </v>
      </c>
      <c r="B57" s="185"/>
      <c r="C57" s="186"/>
      <c r="D57" s="186"/>
      <c r="E57" s="186"/>
      <c r="F57" s="188"/>
      <c r="G57" s="186"/>
      <c r="H57" s="186"/>
      <c r="I57" s="186"/>
      <c r="J57" s="186"/>
      <c r="K57" s="186"/>
      <c r="L57" s="186"/>
      <c r="M57" s="186"/>
      <c r="N57" s="186"/>
      <c r="O57" s="186"/>
      <c r="P57" s="186"/>
      <c r="Q57" s="186"/>
      <c r="R57" s="186"/>
      <c r="BJ57" s="143"/>
      <c r="BK57" s="143"/>
      <c r="BL57" s="143"/>
      <c r="BM57" s="143"/>
      <c r="BN57" s="143"/>
      <c r="BO57" s="143"/>
      <c r="BP57" s="143"/>
      <c r="BQ57" s="143"/>
      <c r="BR57" s="143"/>
      <c r="BS57" s="143"/>
      <c r="BT57" s="143"/>
      <c r="BU57" s="143"/>
      <c r="BV57" s="143"/>
      <c r="BW57" s="143"/>
      <c r="BX57" s="162"/>
      <c r="BY57" s="153"/>
      <c r="BZ57" s="147"/>
      <c r="CA57" s="148"/>
      <c r="CB57" s="148"/>
      <c r="CC57" s="8" t="s">
        <v>4</v>
      </c>
      <c r="CD57" s="148"/>
      <c r="CE57" s="8" t="s">
        <v>2</v>
      </c>
      <c r="CF57" s="148"/>
      <c r="CG57" s="148"/>
      <c r="CH57" s="148"/>
      <c r="CI57" s="154"/>
      <c r="CJ57" s="166"/>
      <c r="CK57" s="14"/>
      <c r="CL57" s="166"/>
      <c r="CM57" s="166"/>
      <c r="CN57" s="166"/>
      <c r="CO57" s="166"/>
      <c r="CP57" s="166"/>
      <c r="CQ57" s="166"/>
      <c r="CR57" s="166"/>
      <c r="CS57" s="166"/>
      <c r="CT57" s="166"/>
      <c r="CU57" s="166"/>
      <c r="CV57" s="166"/>
      <c r="CW57" s="166"/>
      <c r="CX57" s="166"/>
      <c r="CY57" s="166"/>
      <c r="CZ57" s="166"/>
      <c r="DA57" s="166"/>
      <c r="DB57" s="166"/>
      <c r="DC57" s="166"/>
      <c r="DD57" s="166"/>
      <c r="DE57" s="166"/>
      <c r="DF57" s="166"/>
    </row>
    <row r="58" spans="1:110" ht="15.75">
      <c r="A58" s="185" t="str">
        <f>IF(CG28=1," ","ERROR = NO ES 32 BITS. BIT:D")</f>
        <v xml:space="preserve"> </v>
      </c>
      <c r="B58" s="186"/>
      <c r="C58" s="186"/>
      <c r="D58" s="186"/>
      <c r="E58" s="186"/>
      <c r="F58" s="186"/>
      <c r="G58" s="186"/>
      <c r="H58" s="186"/>
      <c r="I58" s="186"/>
      <c r="J58" s="186"/>
      <c r="K58" s="186"/>
      <c r="L58" s="186"/>
      <c r="M58" s="186"/>
      <c r="N58" s="186"/>
      <c r="O58" s="186"/>
      <c r="P58" s="186"/>
      <c r="Q58" s="186"/>
      <c r="R58" s="186"/>
      <c r="BJ58" s="143"/>
      <c r="BK58" s="143"/>
      <c r="BL58" s="143"/>
      <c r="BM58" s="162">
        <f>+V86</f>
        <v>0</v>
      </c>
      <c r="BN58" s="162">
        <f>+X86</f>
        <v>0</v>
      </c>
      <c r="BO58" s="162"/>
      <c r="BP58" s="162">
        <f>+AG86</f>
        <v>0</v>
      </c>
      <c r="BQ58" s="162">
        <f>+AI86</f>
        <v>2</v>
      </c>
      <c r="BR58" s="162"/>
      <c r="BS58" s="162" t="str">
        <f>+AR86</f>
        <v>B</v>
      </c>
      <c r="BT58" s="162">
        <f>+AT86</f>
        <v>0</v>
      </c>
      <c r="BU58" s="162"/>
      <c r="BV58" s="162">
        <f>+BC86</f>
        <v>3</v>
      </c>
      <c r="BW58" s="162">
        <f>+BE86</f>
        <v>4</v>
      </c>
      <c r="BX58" s="162"/>
      <c r="BY58" s="150"/>
      <c r="BZ58" s="151">
        <f>IF(CC57=0,0,IF(CC57=1,0,IF(CC57=2,0,IF(CC57=3,0,IF(CC57=4,0,IF(CC57=5,0,IF(CC57=6,0,IF(CC57=7,0,IF(CC57=8,1,IF(CC57=9,1,IF(CC57="A",1,IF(CC57="B",1,IF(CC57="C",1,IF(CC57="D",1,IF(CC57="E",1,IF(CC57="F",1,0))))))))))))))))</f>
        <v>1</v>
      </c>
      <c r="CA58" s="151">
        <f>IF(CC57=0,0,IF(CC57=1,0,IF(CC57=2,0,IF(CC57=3,0,IF(CC57=4,1,IF(CC57=5,1,IF(CC57=6,1,IF(CC57=7,1,IF(CC57=8,0,IF(CC57=9,0,IF(CC57="A",0,IF(CC57="B",0,IF(CC57="C",1,IF(CC57="D",1,IF(CC57="E",1,IF(CC57="F",1,0))))))))))))))))</f>
        <v>1</v>
      </c>
      <c r="CB58" s="151">
        <f>IF(CC57=0,0,IF(CC57=1,0,IF(CC57=2,1,IF(CC57=3,1,IF(CC57=4,0,IF(CC57=5,0,IF(CC57=6,1,IF(CC57=7,1,IF(CC57=8,0,IF(CC57=9,0,IF(CC57="A",1,IF(CC57="B",1,IF(CC57="C",0,IF(CC57="D",0,IF(CC57="E",1,IF(CC57="F",1,0))))))))))))))))</f>
        <v>1</v>
      </c>
      <c r="CC58" s="151">
        <f>IF(CC57=0,0,IF(CC57=1,1,IF(CC57=2,0,IF(CC57=3,1,IF(CC57=4,0,IF(CC57=5,1,IF(CC57=6,0,IF(CC57=7,1,IF(CC57=8,0,IF(CC57=9,1,IF(CC57="A",0,IF(CC57="B",1,IF(CC57="C",0,IF(CC57="D",1,IF(CC57="E",0,IF(CC57="F",1,1))))))))))))))))</f>
        <v>0</v>
      </c>
      <c r="CD58" s="151"/>
      <c r="CE58" s="151">
        <f>IF(CE57=0,0,IF(CE57=1,0,IF(CE57=2,0,IF(CE57=3,0,IF(CE57=4,0,IF(CE57=5,0,IF(CE57=6,0,IF(CE57=7,0,IF(CE57=8,1,IF(CE57=9,1,IF(CE57="A",1,IF(CE57="B",1,IF(CE57="C",1,IF(CE57="D",1,IF(CE57="E",1,IF(CE57="F",1,0))))))))))))))))</f>
        <v>1</v>
      </c>
      <c r="CF58" s="151">
        <f>IF(CE57=0,0,IF(CE57=1,0,IF(CE57=2,0,IF(CE57=3,0,IF(CE57=4,1,IF(CE57=5,1,IF(CE57=6,1,IF(CE57=7,1,IF(CE57=8,0,IF(CE57=9,0,IF(CE57="A",0,IF(CE57="B",0,IF(CE57="C",1,IF(CE57="D",1,IF(CE57="E",1,IF(CE57="F",1,0))))))))))))))))</f>
        <v>1</v>
      </c>
      <c r="CG58" s="151">
        <f>IF(CE57=0,0,IF(CE57=1,0,IF(CE57=2,1,IF(CE57=3,1,IF(CE57=4,0,IF(CE57=5,0,IF(CE57=6,1,IF(CE57=7,1,IF(CE57=8,0,IF(CE57=9,0,IF(CE57="A",1,IF(CE57="B",1,IF(CE57="C",0,IF(CE57="D",0,IF(CE57="E",1,IF(CE57="F",1,0))))))))))))))))</f>
        <v>0</v>
      </c>
      <c r="CH58" s="151">
        <f>IF(CE57=0,0,IF(CE57=1,1,IF(CE57=2,0,IF(CE57=3,1,IF(CE57=4,0,IF(CE57=5,1,IF(CE57=6,0,IF(CE57=7,1,IF(CE57=8,0,IF(CE57=9,1,IF(CE57="A",0,IF(CE57="B",1,IF(CE57="C",0,IF(CE57="D",1,IF(CE57="E",0,IF(CE57="F",1,1))))))))))))))))</f>
        <v>0</v>
      </c>
      <c r="CI58" s="155"/>
      <c r="CJ58" s="166"/>
      <c r="CK58" s="14"/>
      <c r="CL58" s="166"/>
      <c r="CM58" s="166"/>
      <c r="CN58" s="166"/>
      <c r="CO58" s="166"/>
      <c r="CP58" s="166"/>
      <c r="CQ58" s="166"/>
      <c r="CR58" s="166"/>
      <c r="CS58" s="166"/>
      <c r="CT58" s="166"/>
      <c r="CU58" s="166"/>
      <c r="CV58" s="166"/>
      <c r="CW58" s="166"/>
      <c r="CX58" s="166"/>
      <c r="CY58" s="166"/>
      <c r="CZ58" s="166"/>
      <c r="DA58" s="166"/>
      <c r="DB58" s="166"/>
      <c r="DC58" s="166"/>
      <c r="DD58" s="166"/>
      <c r="DE58" s="166"/>
      <c r="DF58" s="166"/>
    </row>
    <row r="59" spans="1:110" ht="15.75">
      <c r="A59" s="189"/>
      <c r="G59" s="15"/>
      <c r="Q59" s="11" t="s">
        <v>31</v>
      </c>
      <c r="V59" s="1"/>
      <c r="W59" s="1"/>
      <c r="X59" s="1"/>
      <c r="Z59" s="1"/>
      <c r="AA59" s="1"/>
      <c r="AB59" s="10"/>
      <c r="AD59" s="1"/>
      <c r="AE59" s="7"/>
      <c r="AF59" s="1"/>
      <c r="AG59" s="1"/>
      <c r="AI59" s="7"/>
      <c r="AJ59" s="1"/>
      <c r="AK59" s="10"/>
      <c r="AL59" s="1"/>
      <c r="AM59" s="10"/>
      <c r="AN59" s="1"/>
      <c r="AO59" s="1"/>
      <c r="AP59" s="7"/>
      <c r="AQ59" s="7"/>
      <c r="AR59" s="1"/>
      <c r="AT59" s="7"/>
      <c r="AU59" s="1"/>
      <c r="AV59" s="10"/>
      <c r="AW59" s="1"/>
      <c r="AX59" s="10"/>
      <c r="BJ59" s="143"/>
      <c r="BK59" s="143"/>
      <c r="BL59" s="143"/>
      <c r="BM59" s="143"/>
      <c r="BN59" s="143"/>
      <c r="BO59" s="143"/>
      <c r="BP59" s="143"/>
      <c r="BQ59" s="143"/>
      <c r="BR59" s="143"/>
      <c r="BS59" s="143"/>
      <c r="BT59" s="143"/>
      <c r="BU59" s="143"/>
      <c r="BV59" s="143"/>
      <c r="BW59" s="143"/>
      <c r="BX59" s="162"/>
      <c r="BY59" s="156"/>
      <c r="BZ59" s="157"/>
      <c r="CA59" s="158"/>
      <c r="CB59" s="158"/>
      <c r="CC59" s="5" t="s">
        <v>2</v>
      </c>
      <c r="CD59" s="158"/>
      <c r="CE59" s="5" t="s">
        <v>0</v>
      </c>
      <c r="CF59" s="158"/>
      <c r="CG59" s="158"/>
      <c r="CH59" s="158"/>
      <c r="CI59" s="159"/>
      <c r="CJ59" s="166"/>
      <c r="CK59" s="14"/>
      <c r="CL59" s="166"/>
      <c r="CM59" s="166"/>
      <c r="CN59" s="166"/>
      <c r="CO59" s="166"/>
      <c r="CP59" s="166"/>
      <c r="CQ59" s="166"/>
      <c r="CR59" s="166"/>
      <c r="CS59" s="166"/>
      <c r="CT59" s="166"/>
      <c r="CU59" s="166"/>
      <c r="CV59" s="166"/>
      <c r="CW59" s="166"/>
      <c r="CX59" s="166"/>
      <c r="CY59" s="166"/>
      <c r="CZ59" s="166"/>
      <c r="DA59" s="166"/>
      <c r="DB59" s="166"/>
      <c r="DC59" s="166"/>
      <c r="DD59" s="166"/>
      <c r="DE59" s="166"/>
      <c r="DF59" s="166"/>
    </row>
    <row r="60" spans="1:110" ht="15.75">
      <c r="C60" s="1"/>
      <c r="D60" s="1"/>
      <c r="E60" s="1"/>
      <c r="F60" s="53"/>
      <c r="G60" s="134"/>
      <c r="H60" s="116"/>
      <c r="I60" s="116"/>
      <c r="J60" s="116"/>
      <c r="K60" s="116"/>
      <c r="L60" s="116"/>
      <c r="M60" s="116"/>
      <c r="N60" s="116"/>
      <c r="O60" s="116"/>
      <c r="P60" s="116"/>
      <c r="Q60" s="116"/>
      <c r="R60" s="116"/>
      <c r="S60" s="116"/>
      <c r="T60" s="116"/>
      <c r="U60" s="116"/>
      <c r="V60" s="116"/>
      <c r="W60" s="116"/>
      <c r="X60" s="116"/>
      <c r="Y60" s="116"/>
      <c r="Z60" s="116"/>
      <c r="AA60" s="117" t="s">
        <v>8</v>
      </c>
      <c r="AB60" s="116"/>
      <c r="AC60" s="118"/>
      <c r="AD60" s="116"/>
      <c r="AE60" s="116"/>
      <c r="AF60" s="116"/>
      <c r="AG60" s="116"/>
      <c r="AH60" s="116"/>
      <c r="AI60" s="116"/>
      <c r="AJ60" s="116"/>
      <c r="AK60" s="116"/>
      <c r="AL60" s="116"/>
      <c r="AM60" s="116"/>
      <c r="AN60" s="116"/>
      <c r="AO60" s="116"/>
      <c r="AP60" s="116"/>
      <c r="AQ60" s="116"/>
      <c r="AR60" s="116"/>
      <c r="AS60" s="116"/>
      <c r="AT60" s="116"/>
      <c r="AU60" s="116"/>
      <c r="AV60" s="116"/>
      <c r="AW60" s="116"/>
      <c r="AX60" s="119"/>
      <c r="BB60" s="1"/>
      <c r="BC60" s="1"/>
      <c r="BD60" s="1"/>
      <c r="BE60" s="1"/>
      <c r="BF60" s="1"/>
      <c r="BG60" s="1"/>
      <c r="BH60" s="1"/>
      <c r="BJ60" s="143"/>
      <c r="BK60" s="143"/>
      <c r="BL60" s="143"/>
      <c r="BM60" s="162">
        <f>+V79</f>
        <v>0</v>
      </c>
      <c r="BN60" s="162">
        <f>+X79</f>
        <v>0</v>
      </c>
      <c r="BO60" s="162"/>
      <c r="BP60" s="162">
        <f>+AG79</f>
        <v>0</v>
      </c>
      <c r="BQ60" s="162">
        <f>+AI79</f>
        <v>2</v>
      </c>
      <c r="BR60" s="162"/>
      <c r="BS60" s="162" t="str">
        <f>+AR79</f>
        <v>B</v>
      </c>
      <c r="BT60" s="162">
        <f>+AT79</f>
        <v>0</v>
      </c>
      <c r="BU60" s="162"/>
      <c r="BV60" s="162">
        <f>+BC79</f>
        <v>3</v>
      </c>
      <c r="BW60" s="162">
        <f>+BE79</f>
        <v>3</v>
      </c>
      <c r="BX60" s="162"/>
      <c r="BY60" s="150"/>
      <c r="BZ60" s="151">
        <f>IF(CC59=0,0,IF(CC59=1,0,IF(CC59=2,0,IF(CC59=3,0,IF(CC59=4,0,IF(CC59=5,0,IF(CC59=6,0,IF(CC59=7,0,IF(CC59=8,1,IF(CC59=9,1,IF(CC59="A",1,IF(CC59="B",1,IF(CC59="C",1,IF(CC59="D",1,IF(CC59="E",1,IF(CC59="F",1,0))))))))))))))))</f>
        <v>1</v>
      </c>
      <c r="CA60" s="151">
        <f>IF(CC59=0,0,IF(CC59=1,0,IF(CC59=2,0,IF(CC59=3,0,IF(CC59=4,1,IF(CC59=5,1,IF(CC59=6,1,IF(CC59=7,1,IF(CC59=8,0,IF(CC59=9,0,IF(CC59="A",0,IF(CC59="B",0,IF(CC59="C",1,IF(CC59="D",1,IF(CC59="E",1,IF(CC59="F",1,0))))))))))))))))</f>
        <v>1</v>
      </c>
      <c r="CB60" s="151">
        <f>IF(CC59=0,0,IF(CC59=1,0,IF(CC59=2,1,IF(CC59=3,1,IF(CC59=4,0,IF(CC59=5,0,IF(CC59=6,1,IF(CC59=7,1,IF(CC59=8,0,IF(CC59=9,0,IF(CC59="A",1,IF(CC59="B",1,IF(CC59="C",0,IF(CC59="D",0,IF(CC59="E",1,IF(CC59="F",1,0))))))))))))))))</f>
        <v>0</v>
      </c>
      <c r="CC60" s="151">
        <f>IF(CC59=0,0,IF(CC59=1,1,IF(CC59=2,0,IF(CC59=3,1,IF(CC59=4,0,IF(CC59=5,1,IF(CC59=6,0,IF(CC59=7,1,IF(CC59=8,0,IF(CC59=9,1,IF(CC59="A",0,IF(CC59="B",1,IF(CC59="C",0,IF(CC59="D",1,IF(CC59="E",0,IF(CC59="F",1,1))))))))))))))))</f>
        <v>0</v>
      </c>
      <c r="CD60" s="151"/>
      <c r="CE60" s="151">
        <f>IF(CE59=0,0,IF(CE59=1,0,IF(CE59=2,0,IF(CE59=3,0,IF(CE59=4,0,IF(CE59=5,0,IF(CE59=6,0,IF(CE59=7,0,IF(CE59=8,1,IF(CE59=9,1,IF(CE59="A",1,IF(CE59="B",1,IF(CE59="C",1,IF(CE59="D",1,IF(CE59="E",1,IF(CE59="F",1,0))))))))))))))))</f>
        <v>1</v>
      </c>
      <c r="CF60" s="151">
        <f>IF(CE59=0,0,IF(CE59=1,0,IF(CE59=2,0,IF(CE59=3,0,IF(CE59=4,1,IF(CE59=5,1,IF(CE59=6,1,IF(CE59=7,1,IF(CE59=8,0,IF(CE59=9,0,IF(CE59="A",0,IF(CE59="B",0,IF(CE59="C",1,IF(CE59="D",1,IF(CE59="E",1,IF(CE59="F",1,0))))))))))))))))</f>
        <v>0</v>
      </c>
      <c r="CG60" s="151">
        <f>IF(CE59=0,0,IF(CE59=1,0,IF(CE59=2,1,IF(CE59=3,1,IF(CE59=4,0,IF(CE59=5,0,IF(CE59=6,1,IF(CE59=7,1,IF(CE59=8,0,IF(CE59=9,0,IF(CE59="A",1,IF(CE59="B",1,IF(CE59="C",0,IF(CE59="D",0,IF(CE59="E",1,IF(CE59="F",1,0))))))))))))))))</f>
        <v>1</v>
      </c>
      <c r="CH60" s="151">
        <f>IF(CE59=0,0,IF(CE59=1,1,IF(CE59=2,0,IF(CE59=3,1,IF(CE59=4,0,IF(CE59=5,1,IF(CE59=6,0,IF(CE59=7,1,IF(CE59=8,0,IF(CE59=9,1,IF(CE59="A",0,IF(CE59="B",1,IF(CE59="C",0,IF(CE59="D",1,IF(CE59="E",0,IF(CE59="F",1,1))))))))))))))))</f>
        <v>0</v>
      </c>
      <c r="CI60" s="155"/>
      <c r="CJ60" s="166"/>
      <c r="CK60" s="14"/>
      <c r="CL60" s="166"/>
      <c r="CM60" s="166"/>
      <c r="CN60" s="166"/>
      <c r="CO60" s="166"/>
      <c r="CP60" s="166"/>
      <c r="CQ60" s="166"/>
      <c r="CR60" s="166"/>
      <c r="CS60" s="166"/>
      <c r="CT60" s="166"/>
      <c r="CU60" s="166"/>
      <c r="CV60" s="166"/>
      <c r="CW60" s="166"/>
      <c r="CX60" s="166"/>
      <c r="CY60" s="166"/>
      <c r="CZ60" s="166"/>
      <c r="DA60" s="166"/>
      <c r="DB60" s="166"/>
      <c r="DC60" s="166"/>
      <c r="DD60" s="166"/>
      <c r="DE60" s="166"/>
      <c r="DF60" s="166"/>
    </row>
    <row r="61" spans="1:110" ht="15.75">
      <c r="C61" s="1"/>
      <c r="D61" s="1"/>
      <c r="E61" s="1"/>
      <c r="F61" s="15"/>
      <c r="G61" s="135"/>
      <c r="H61" s="121"/>
      <c r="I61" s="121"/>
      <c r="J61" s="121"/>
      <c r="K61" s="121"/>
      <c r="L61" s="121"/>
      <c r="M61" s="121"/>
      <c r="N61" s="121"/>
      <c r="O61" s="121"/>
      <c r="P61" s="121"/>
      <c r="Q61" s="121"/>
      <c r="R61" s="121"/>
      <c r="S61" s="121"/>
      <c r="T61" s="121"/>
      <c r="U61" s="121"/>
      <c r="V61" s="121"/>
      <c r="W61" s="121"/>
      <c r="X61" s="121"/>
      <c r="Y61" s="121"/>
      <c r="Z61" s="121"/>
      <c r="AA61" s="121"/>
      <c r="AB61" s="121"/>
      <c r="AC61" s="122"/>
      <c r="AD61" s="116"/>
      <c r="AE61" s="116"/>
      <c r="AF61" s="116"/>
      <c r="AG61" s="116"/>
      <c r="AH61" s="116"/>
      <c r="AI61" s="116"/>
      <c r="AJ61" s="116"/>
      <c r="AK61" s="116"/>
      <c r="AL61" s="116"/>
      <c r="AM61" s="116"/>
      <c r="AN61" s="117" t="s">
        <v>7</v>
      </c>
      <c r="AO61" s="116"/>
      <c r="AP61" s="116"/>
      <c r="AQ61" s="116"/>
      <c r="AR61" s="116"/>
      <c r="AS61" s="116"/>
      <c r="AT61" s="116"/>
      <c r="AU61" s="116"/>
      <c r="AV61" s="116"/>
      <c r="AW61" s="116"/>
      <c r="AX61" s="119"/>
      <c r="BJ61" s="143"/>
      <c r="BK61" s="143"/>
      <c r="BL61" s="143"/>
      <c r="BM61" s="143"/>
      <c r="BN61" s="143"/>
      <c r="BO61" s="143"/>
      <c r="BP61" s="143"/>
      <c r="BQ61" s="143"/>
      <c r="BR61" s="143"/>
      <c r="BS61" s="143"/>
      <c r="BT61" s="143"/>
      <c r="BU61" s="143"/>
      <c r="BV61" s="143"/>
      <c r="BW61" s="143"/>
      <c r="BX61" s="162"/>
      <c r="BY61" s="153"/>
      <c r="BZ61" s="147"/>
      <c r="CA61" s="148"/>
      <c r="CB61" s="148"/>
      <c r="CC61" s="8" t="s">
        <v>0</v>
      </c>
      <c r="CD61" s="148"/>
      <c r="CE61" s="8" t="s">
        <v>2</v>
      </c>
      <c r="CF61" s="148"/>
      <c r="CG61" s="148"/>
      <c r="CH61" s="148"/>
      <c r="CI61" s="154"/>
      <c r="CJ61" s="166"/>
      <c r="CK61" s="14"/>
      <c r="CL61" s="166"/>
      <c r="CM61" s="166"/>
      <c r="CN61" s="166"/>
      <c r="CO61" s="166"/>
      <c r="CP61" s="166"/>
      <c r="CQ61" s="166"/>
      <c r="CR61" s="166"/>
      <c r="CS61" s="166"/>
      <c r="CT61" s="166"/>
      <c r="CU61" s="166"/>
      <c r="CV61" s="166"/>
      <c r="CW61" s="166"/>
      <c r="CX61" s="166"/>
      <c r="CY61" s="166"/>
      <c r="CZ61" s="166"/>
      <c r="DA61" s="166"/>
      <c r="DB61" s="166"/>
      <c r="DC61" s="166"/>
      <c r="DD61" s="166"/>
      <c r="DE61" s="166"/>
      <c r="DF61" s="166"/>
    </row>
    <row r="62" spans="1:110" ht="15.75">
      <c r="G62" s="135"/>
      <c r="H62" s="121"/>
      <c r="I62" s="121"/>
      <c r="J62" s="121"/>
      <c r="K62" s="121"/>
      <c r="L62" s="121"/>
      <c r="M62" s="121"/>
      <c r="N62" s="121"/>
      <c r="O62" s="121"/>
      <c r="P62" s="121"/>
      <c r="Q62" s="121"/>
      <c r="R62" s="121"/>
      <c r="S62" s="121"/>
      <c r="T62" s="121"/>
      <c r="U62" s="121"/>
      <c r="V62" s="121"/>
      <c r="W62" s="121"/>
      <c r="X62" s="121"/>
      <c r="Y62" s="121"/>
      <c r="Z62" s="121"/>
      <c r="AA62" s="121"/>
      <c r="AB62" s="121"/>
      <c r="AC62" s="123"/>
      <c r="AD62" s="121"/>
      <c r="AE62" s="121"/>
      <c r="AF62" s="121"/>
      <c r="AG62" s="121"/>
      <c r="AH62" s="121"/>
      <c r="AI62" s="121"/>
      <c r="AJ62" s="121"/>
      <c r="AK62" s="121"/>
      <c r="AL62" s="121"/>
      <c r="AM62" s="121"/>
      <c r="AN62" s="122"/>
      <c r="AO62" s="116"/>
      <c r="AP62" s="116"/>
      <c r="AQ62" s="116"/>
      <c r="AR62" s="116"/>
      <c r="AS62" s="117" t="s">
        <v>6</v>
      </c>
      <c r="AT62" s="116"/>
      <c r="AU62" s="116"/>
      <c r="AV62" s="116"/>
      <c r="AW62" s="116"/>
      <c r="AX62" s="119"/>
      <c r="BJ62" s="143"/>
      <c r="BK62" s="143"/>
      <c r="BL62" s="143"/>
      <c r="BM62" s="162">
        <f>+V72</f>
        <v>0</v>
      </c>
      <c r="BN62" s="162">
        <f>+X72</f>
        <v>0</v>
      </c>
      <c r="BO62" s="162"/>
      <c r="BP62" s="162">
        <f>+AG72</f>
        <v>0</v>
      </c>
      <c r="BQ62" s="162">
        <f>+AI72</f>
        <v>2</v>
      </c>
      <c r="BR62" s="162"/>
      <c r="BS62" s="162" t="str">
        <f>+AR72</f>
        <v>B</v>
      </c>
      <c r="BT62" s="162">
        <f>+AT72</f>
        <v>0</v>
      </c>
      <c r="BU62" s="162"/>
      <c r="BV62" s="162">
        <f>+BC72</f>
        <v>3</v>
      </c>
      <c r="BW62" s="162">
        <f>+BE72</f>
        <v>2</v>
      </c>
      <c r="BX62" s="162"/>
      <c r="BY62" s="150"/>
      <c r="BZ62" s="151">
        <f>IF(CC61=0,0,IF(CC61=1,0,IF(CC61=2,0,IF(CC61=3,0,IF(CC61=4,0,IF(CC61=5,0,IF(CC61=6,0,IF(CC61=7,0,IF(CC61=8,1,IF(CC61=9,1,IF(CC61="A",1,IF(CC61="B",1,IF(CC61="C",1,IF(CC61="D",1,IF(CC61="E",1,IF(CC61="F",1,0))))))))))))))))</f>
        <v>1</v>
      </c>
      <c r="CA62" s="151">
        <f>IF(CC61=0,0,IF(CC61=1,0,IF(CC61=2,0,IF(CC61=3,0,IF(CC61=4,1,IF(CC61=5,1,IF(CC61=6,1,IF(CC61=7,1,IF(CC61=8,0,IF(CC61=9,0,IF(CC61="A",0,IF(CC61="B",0,IF(CC61="C",1,IF(CC61="D",1,IF(CC61="E",1,IF(CC61="F",1,0))))))))))))))))</f>
        <v>0</v>
      </c>
      <c r="CB62" s="151">
        <f>IF(CC61=0,0,IF(CC61=1,0,IF(CC61=2,1,IF(CC61=3,1,IF(CC61=4,0,IF(CC61=5,0,IF(CC61=6,1,IF(CC61=7,1,IF(CC61=8,0,IF(CC61=9,0,IF(CC61="A",1,IF(CC61="B",1,IF(CC61="C",0,IF(CC61="D",0,IF(CC61="E",1,IF(CC61="F",1,0))))))))))))))))</f>
        <v>1</v>
      </c>
      <c r="CC62" s="151">
        <f>IF(CC61=0,0,IF(CC61=1,1,IF(CC61=2,0,IF(CC61=3,1,IF(CC61=4,0,IF(CC61=5,1,IF(CC61=6,0,IF(CC61=7,1,IF(CC61=8,0,IF(CC61=9,1,IF(CC61="A",0,IF(CC61="B",1,IF(CC61="C",0,IF(CC61="D",1,IF(CC61="E",0,IF(CC61="F",1,1))))))))))))))))</f>
        <v>0</v>
      </c>
      <c r="CD62" s="151"/>
      <c r="CE62" s="151">
        <f>IF(CE61=0,0,IF(CE61=1,0,IF(CE61=2,0,IF(CE61=3,0,IF(CE61=4,0,IF(CE61=5,0,IF(CE61=6,0,IF(CE61=7,0,IF(CE61=8,1,IF(CE61=9,1,IF(CE61="A",1,IF(CE61="B",1,IF(CE61="C",1,IF(CE61="D",1,IF(CE61="E",1,IF(CE61="F",1,0))))))))))))))))</f>
        <v>1</v>
      </c>
      <c r="CF62" s="151">
        <f>IF(CE61=0,0,IF(CE61=1,0,IF(CE61=2,0,IF(CE61=3,0,IF(CE61=4,1,IF(CE61=5,1,IF(CE61=6,1,IF(CE61=7,1,IF(CE61=8,0,IF(CE61=9,0,IF(CE61="A",0,IF(CE61="B",0,IF(CE61="C",1,IF(CE61="D",1,IF(CE61="E",1,IF(CE61="F",1,0))))))))))))))))</f>
        <v>1</v>
      </c>
      <c r="CG62" s="151">
        <f>IF(CE61=0,0,IF(CE61=1,0,IF(CE61=2,1,IF(CE61=3,1,IF(CE61=4,0,IF(CE61=5,0,IF(CE61=6,1,IF(CE61=7,1,IF(CE61=8,0,IF(CE61=9,0,IF(CE61="A",1,IF(CE61="B",1,IF(CE61="C",0,IF(CE61="D",0,IF(CE61="E",1,IF(CE61="F",1,0))))))))))))))))</f>
        <v>0</v>
      </c>
      <c r="CH62" s="151">
        <f>IF(CE61=0,0,IF(CE61=1,1,IF(CE61=2,0,IF(CE61=3,1,IF(CE61=4,0,IF(CE61=5,1,IF(CE61=6,0,IF(CE61=7,1,IF(CE61=8,0,IF(CE61=9,1,IF(CE61="A",0,IF(CE61="B",1,IF(CE61="C",0,IF(CE61="D",1,IF(CE61="E",0,IF(CE61="F",1,1))))))))))))))))</f>
        <v>0</v>
      </c>
      <c r="CI62" s="155"/>
      <c r="CJ62" s="166"/>
      <c r="CK62" s="14"/>
      <c r="CL62" s="166"/>
      <c r="CM62" s="166"/>
      <c r="CN62" s="166"/>
      <c r="CO62" s="166"/>
      <c r="CP62" s="166"/>
      <c r="CQ62" s="166"/>
      <c r="CR62" s="166"/>
      <c r="CS62" s="166"/>
      <c r="CT62" s="166"/>
      <c r="CU62" s="166"/>
      <c r="CV62" s="166"/>
      <c r="CW62" s="166"/>
      <c r="CX62" s="166"/>
      <c r="CY62" s="166"/>
      <c r="CZ62" s="166"/>
      <c r="DA62" s="166"/>
      <c r="DB62" s="166"/>
      <c r="DC62" s="166"/>
      <c r="DD62" s="166"/>
      <c r="DE62" s="166"/>
      <c r="DF62" s="166"/>
    </row>
    <row r="63" spans="1:110" ht="15.75">
      <c r="G63" s="135"/>
      <c r="H63" s="124"/>
      <c r="I63" s="121"/>
      <c r="J63" s="121"/>
      <c r="K63" s="136" t="str">
        <f>IF(C35="EAX,",CC57,K6)</f>
        <v>E</v>
      </c>
      <c r="L63" s="136"/>
      <c r="M63" s="136" t="str">
        <f>IF(C35="EAX,",CE57,M6)</f>
        <v>C</v>
      </c>
      <c r="N63" s="136"/>
      <c r="O63" s="136"/>
      <c r="P63" s="136"/>
      <c r="Q63" s="136"/>
      <c r="R63" s="136"/>
      <c r="S63" s="137"/>
      <c r="T63" s="136"/>
      <c r="U63" s="136"/>
      <c r="V63" s="136" t="str">
        <f>IF(C35="EAX,",CC59,V6)</f>
        <v>C</v>
      </c>
      <c r="W63" s="136"/>
      <c r="X63" s="136" t="str">
        <f>IF(C35="EAX,",CE59,X6)</f>
        <v>A</v>
      </c>
      <c r="Y63" s="136"/>
      <c r="Z63" s="136"/>
      <c r="AA63" s="136"/>
      <c r="AB63" s="136"/>
      <c r="AC63" s="138"/>
      <c r="AD63" s="137"/>
      <c r="AE63" s="136"/>
      <c r="AF63" s="136"/>
      <c r="AG63" s="136" t="str">
        <f>IF(C35="AL,",AG6,CC61)</f>
        <v>A</v>
      </c>
      <c r="AH63" s="136"/>
      <c r="AI63" s="136" t="str">
        <f>IF(C35="AL,",AI6,CE61)</f>
        <v>C</v>
      </c>
      <c r="AJ63" s="136"/>
      <c r="AK63" s="136"/>
      <c r="AL63" s="136"/>
      <c r="AM63" s="136"/>
      <c r="AN63" s="138"/>
      <c r="AO63" s="137"/>
      <c r="AP63" s="136"/>
      <c r="AQ63" s="136"/>
      <c r="AR63" s="136" t="str">
        <f>+CC63</f>
        <v>B</v>
      </c>
      <c r="AS63" s="136"/>
      <c r="AT63" s="136" t="str">
        <f>+CE63</f>
        <v>B</v>
      </c>
      <c r="AU63" s="121"/>
      <c r="AV63" s="121"/>
      <c r="AW63" s="121"/>
      <c r="AX63" s="130"/>
      <c r="BJ63" s="143"/>
      <c r="BK63" s="143"/>
      <c r="BL63" s="143"/>
      <c r="BM63" s="143"/>
      <c r="BN63" s="143"/>
      <c r="BO63" s="143"/>
      <c r="BP63" s="143"/>
      <c r="BQ63" s="143"/>
      <c r="BR63" s="143"/>
      <c r="BS63" s="143"/>
      <c r="BT63" s="143"/>
      <c r="BU63" s="143"/>
      <c r="BV63" s="143"/>
      <c r="BW63" s="143"/>
      <c r="BX63" s="162"/>
      <c r="BY63" s="156"/>
      <c r="BZ63" s="157"/>
      <c r="CA63" s="158"/>
      <c r="CB63" s="158"/>
      <c r="CC63" s="5" t="s">
        <v>1</v>
      </c>
      <c r="CD63" s="158"/>
      <c r="CE63" s="5" t="s">
        <v>1</v>
      </c>
      <c r="CF63" s="158"/>
      <c r="CG63" s="158"/>
      <c r="CH63" s="158"/>
      <c r="CI63" s="159"/>
      <c r="CJ63" s="166"/>
      <c r="CK63" s="14"/>
      <c r="CL63" s="166"/>
      <c r="CM63" s="166"/>
      <c r="CN63" s="166"/>
      <c r="CO63" s="166"/>
      <c r="CP63" s="166"/>
      <c r="CQ63" s="166"/>
      <c r="CR63" s="166"/>
      <c r="CS63" s="166"/>
      <c r="CT63" s="166"/>
      <c r="CU63" s="166"/>
      <c r="CV63" s="166"/>
      <c r="CW63" s="166"/>
      <c r="CX63" s="166"/>
      <c r="CY63" s="166"/>
      <c r="CZ63" s="166"/>
      <c r="DA63" s="166"/>
      <c r="DB63" s="166"/>
      <c r="DC63" s="166"/>
      <c r="DD63" s="166"/>
      <c r="DE63" s="166"/>
      <c r="DF63" s="166"/>
    </row>
    <row r="64" spans="1:110" ht="15.75">
      <c r="G64" s="139"/>
      <c r="H64" s="126">
        <f>IF(K63=0,0,IF(K63=1,0,IF(K63=2,0,IF(K63=3,0,IF(K63=4,0,IF(K63=5,0,IF(K63=6,0,IF(K63=7,0,IF(K63=8,1,IF(K63=9,1,IF(K63="A",1,IF(K63="B",1,IF(K63="C",1,IF(K63="D",1,IF(K63="E",1,IF(K63="F",1,0))))))))))))))))</f>
        <v>1</v>
      </c>
      <c r="I64" s="126">
        <f>IF(K63=0,0,IF(K63=1,0,IF(K63=2,0,IF(K63=3,0,IF(K63=4,1,IF(K63=5,1,IF(K63=6,1,IF(K63=7,1,IF(K63=8,0,IF(K63=9,0,IF(K63="A",0,IF(K63="B",0,IF(K63="C",1,IF(K63="D",1,IF(K63="E",1,IF(K63="F",1,0))))))))))))))))</f>
        <v>1</v>
      </c>
      <c r="J64" s="126">
        <f>IF(K63=0,0,IF(K63=1,0,IF(K63=2,1,IF(K63=3,1,IF(K63=4,0,IF(K63=5,0,IF(K63=6,1,IF(K63=7,1,IF(K63=8,0,IF(K63=9,0,IF(K63="A",1,IF(K63="B",1,IF(K63="C",0,IF(K63="D",0,IF(K63="E",1,IF(K63="F",1,0))))))))))))))))</f>
        <v>1</v>
      </c>
      <c r="K64" s="126">
        <f>IF(K63=0,0,IF(K63=1,1,IF(K63=2,0,IF(K63=3,1,IF(K63=4,0,IF(K63=5,1,IF(K63=6,0,IF(K63=7,1,IF(K63=8,0,IF(K63=9,1,IF(K63="A",0,IF(K63="B",1,IF(K63="C",0,IF(K63="D",1,IF(K63="E",0,IF(K63="F",1,1))))))))))))))))</f>
        <v>0</v>
      </c>
      <c r="L64" s="126"/>
      <c r="M64" s="126">
        <f>IF(M63=0,0,IF(M63=1,0,IF(M63=2,0,IF(M63=3,0,IF(M63=4,0,IF(M63=5,0,IF(M63=6,0,IF(M63=7,0,IF(M63=8,1,IF(M63=9,1,IF(M63="A",1,IF(M63="B",1,IF(M63="C",1,IF(M63="D",1,IF(M63="E",1,IF(M63="F",1,0))))))))))))))))</f>
        <v>1</v>
      </c>
      <c r="N64" s="126">
        <f>IF(M63=0,0,IF(M63=1,0,IF(M63=2,0,IF(M63=3,0,IF(M63=4,1,IF(M63=5,1,IF(M63=6,1,IF(M63=7,1,IF(M63=8,0,IF(M63=9,0,IF(M63="A",0,IF(M63="B",0,IF(M63="C",1,IF(M63="D",1,IF(M63="E",1,IF(M63="F",1,0))))))))))))))))</f>
        <v>1</v>
      </c>
      <c r="O64" s="126">
        <f>IF(M63=0,0,IF(M63=1,0,IF(M63=2,1,IF(M63=3,1,IF(M63=4,0,IF(M63=5,0,IF(M63=6,1,IF(M63=7,1,IF(M63=8,0,IF(M63=9,0,IF(M63="A",1,IF(M63="B",1,IF(M63="C",0,IF(M63="D",0,IF(M63="E",1,IF(M63="F",1,0))))))))))))))))</f>
        <v>0</v>
      </c>
      <c r="P64" s="126">
        <f>IF(M63=0,0,IF(M63=1,1,IF(M63=2,0,IF(M63=3,1,IF(M63=4,0,IF(M63=5,1,IF(M63=6,0,IF(M63=7,1,IF(M63=8,0,IF(M63=9,1,IF(M63="A",0,IF(M63="B",1,IF(M63="C",0,IF(M63="D",1,IF(M63="E",0,IF(M63="F",1,1))))))))))))))))</f>
        <v>0</v>
      </c>
      <c r="Q64" s="127"/>
      <c r="R64" s="126"/>
      <c r="S64" s="126">
        <f>IF(V63=0,0,IF(V63=1,0,IF(V63=2,0,IF(V63=3,0,IF(V63=4,0,IF(V63=5,0,IF(V63=6,0,IF(V63=7,0,IF(V63=8,1,IF(V63=9,1,IF(V63="A",1,IF(V63="B",1,IF(V63="C",1,IF(V63="D",1,IF(V63="E",1,IF(V63="F",1,0))))))))))))))))</f>
        <v>1</v>
      </c>
      <c r="T64" s="126">
        <f>IF(V63=0,0,IF(V63=1,0,IF(V63=2,0,IF(V63=3,0,IF(V63=4,1,IF(V63=5,1,IF(V63=6,1,IF(V63=7,1,IF(V63=8,0,IF(V63=9,0,IF(V63="A",0,IF(V63="B",0,IF(V63="C",1,IF(V63="D",1,IF(V63="E",1,IF(V63="F",1,0))))))))))))))))</f>
        <v>1</v>
      </c>
      <c r="U64" s="126">
        <f>IF(V63=0,0,IF(V63=1,0,IF(V63=2,1,IF(V63=3,1,IF(V63=4,0,IF(V63=5,0,IF(V63=6,1,IF(V63=7,1,IF(V63=8,0,IF(V63=9,0,IF(V63="A",1,IF(V63="B",1,IF(V63="C",0,IF(V63="D",0,IF(V63="E",1,IF(V63="F",1,0))))))))))))))))</f>
        <v>0</v>
      </c>
      <c r="V64" s="126">
        <f>IF(V63=0,0,IF(V63=1,1,IF(V63=2,0,IF(V63=3,1,IF(V63=4,0,IF(V63=5,1,IF(V63=6,0,IF(V63=7,1,IF(V63=8,0,IF(V63=9,1,IF(V63="A",0,IF(V63="B",1,IF(V63="C",0,IF(V63="D",1,IF(V63="E",0,IF(V63="F",1,1))))))))))))))))</f>
        <v>0</v>
      </c>
      <c r="W64" s="126"/>
      <c r="X64" s="126">
        <f>IF(X63=0,0,IF(X63=1,0,IF(X63=2,0,IF(X63=3,0,IF(X63=4,0,IF(X63=5,0,IF(X63=6,0,IF(X63=7,0,IF(X63=8,1,IF(X63=9,1,IF(X63="A",1,IF(X63="B",1,IF(X63="C",1,IF(X63="D",1,IF(X63="E",1,IF(X63="F",1,0))))))))))))))))</f>
        <v>1</v>
      </c>
      <c r="Y64" s="126">
        <f>IF(X63=0,0,IF(X63=1,0,IF(X63=2,0,IF(X63=3,0,IF(X63=4,1,IF(X63=5,1,IF(X63=6,1,IF(X63=7,1,IF(X63=8,0,IF(X63=9,0,IF(X63="A",0,IF(X63="B",0,IF(X63="C",1,IF(X63="D",1,IF(X63="E",1,IF(X63="F",1,0))))))))))))))))</f>
        <v>0</v>
      </c>
      <c r="Z64" s="126">
        <f>IF(X63=0,0,IF(X63=1,0,IF(X63=2,1,IF(X63=3,1,IF(X63=4,0,IF(X63=5,0,IF(X63=6,1,IF(X63=7,1,IF(X63=8,0,IF(X63=9,0,IF(X63="A",1,IF(X63="B",1,IF(X63="C",0,IF(X63="D",0,IF(X63="E",1,IF(X63="F",1,0))))))))))))))))</f>
        <v>1</v>
      </c>
      <c r="AA64" s="126">
        <f>IF(X63=0,0,IF(X63=1,1,IF(X63=2,0,IF(X63=3,1,IF(X63=4,0,IF(X63=5,1,IF(X63=6,0,IF(X63=7,1,IF(X63=8,0,IF(X63=9,1,IF(X63="A",0,IF(X63="B",1,IF(X63="C",0,IF(X63="D",1,IF(X63="E",0,IF(X63="F",1,1))))))))))))))))</f>
        <v>0</v>
      </c>
      <c r="AB64" s="127"/>
      <c r="AC64" s="128"/>
      <c r="AD64" s="126">
        <f>IF(AG63=0,0,IF(AG63=1,0,IF(AG63=2,0,IF(AG63=3,0,IF(AG63=4,0,IF(AG63=5,0,IF(AG63=6,0,IF(AG63=7,0,IF(AG63=8,1,IF(AG63=9,1,IF(AG63="A",1,IF(AG63="B",1,IF(AG63="C",1,IF(AG63="D",1,IF(AG63="E",1,IF(AG63="F",1,0))))))))))))))))</f>
        <v>1</v>
      </c>
      <c r="AE64" s="126">
        <f>IF(AG63=0,0,IF(AG63=1,0,IF(AG63=2,0,IF(AG63=3,0,IF(AG63=4,1,IF(AG63=5,1,IF(AG63=6,1,IF(AG63=7,1,IF(AG63=8,0,IF(AG63=9,0,IF(AG63="A",0,IF(AG63="B",0,IF(AG63="C",1,IF(AG63="D",1,IF(AG63="E",1,IF(AG63="F",1,0))))))))))))))))</f>
        <v>0</v>
      </c>
      <c r="AF64" s="126">
        <f>IF(AG63=0,0,IF(AG63=1,0,IF(AG63=2,1,IF(AG63=3,1,IF(AG63=4,0,IF(AG63=5,0,IF(AG63=6,1,IF(AG63=7,1,IF(AG63=8,0,IF(AG63=9,0,IF(AG63="A",1,IF(AG63="B",1,IF(AG63="C",0,IF(AG63="D",0,IF(AG63="E",1,IF(AG63="F",1,0))))))))))))))))</f>
        <v>1</v>
      </c>
      <c r="AG64" s="126">
        <f>IF(AG63=0,0,IF(AG63=1,1,IF(AG63=2,0,IF(AG63=3,1,IF(AG63=4,0,IF(AG63=5,1,IF(AG63=6,0,IF(AG63=7,1,IF(AG63=8,0,IF(AG63=9,1,IF(AG63="A",0,IF(AG63="B",1,IF(AG63="C",0,IF(AG63="D",1,IF(AG63="E",0,IF(AG63="F",1,1))))))))))))))))</f>
        <v>0</v>
      </c>
      <c r="AH64" s="126"/>
      <c r="AI64" s="126">
        <f>IF(AI63=0,0,IF(AI63=1,0,IF(AI63=2,0,IF(AI63=3,0,IF(AI63=4,0,IF(AI63=5,0,IF(AI63=6,0,IF(AI63=7,0,IF(AI63=8,1,IF(AI63=9,1,IF(AI63="A",1,IF(AI63="B",1,IF(AI63="C",1,IF(AI63="D",1,IF(AI63="E",1,IF(AI63="F",1,0))))))))))))))))</f>
        <v>1</v>
      </c>
      <c r="AJ64" s="126">
        <f>IF(AI63=0,0,IF(AI63=1,0,IF(AI63=2,0,IF(AI63=3,0,IF(AI63=4,1,IF(AI63=5,1,IF(AI63=6,1,IF(AI63=7,1,IF(AI63=8,0,IF(AI63=9,0,IF(AI63="A",0,IF(AI63="B",0,IF(AI63="C",1,IF(AI63="D",1,IF(AI63="E",1,IF(AI63="F",1,0))))))))))))))))</f>
        <v>1</v>
      </c>
      <c r="AK64" s="126">
        <f>IF(AI63=0,0,IF(AI63=1,0,IF(AI63=2,1,IF(AI63=3,1,IF(AI63=4,0,IF(AI63=5,0,IF(AI63=6,1,IF(AI63=7,1,IF(AI63=8,0,IF(AI63=9,0,IF(AI63="A",1,IF(AI63="B",1,IF(AI63="C",0,IF(AI63="D",0,IF(AI63="E",1,IF(AI63="F",1,0))))))))))))))))</f>
        <v>0</v>
      </c>
      <c r="AL64" s="126">
        <f>IF(AI63=0,0,IF(AI63=1,1,IF(AI63=2,0,IF(AI63=3,1,IF(AI63=4,0,IF(AI63=5,1,IF(AI63=6,0,IF(AI63=7,1,IF(AI63=8,0,IF(AI63=9,1,IF(AI63="A",0,IF(AI63="B",1,IF(AI63="C",0,IF(AI63="D",1,IF(AI63="E",0,IF(AI63="F",1,1))))))))))))))))</f>
        <v>0</v>
      </c>
      <c r="AM64" s="127"/>
      <c r="AN64" s="128"/>
      <c r="AO64" s="126">
        <f>IF(AR63=0,0,IF(AR63=1,0,IF(AR63=2,0,IF(AR63=3,0,IF(AR63=4,0,IF(AR63=5,0,IF(AR63=6,0,IF(AR63=7,0,IF(AR63=8,1,IF(AR63=9,1,IF(AR63="A",1,IF(AR63="B",1,IF(AR63="C",1,IF(AR63="D",1,IF(AR63="E",1,IF(AR63="F",1,0))))))))))))))))</f>
        <v>1</v>
      </c>
      <c r="AP64" s="126">
        <f>IF(AR63=0,0,IF(AR63=1,0,IF(AR63=2,0,IF(AR63=3,0,IF(AR63=4,1,IF(AR63=5,1,IF(AR63=6,1,IF(AR63=7,1,IF(AR63=8,0,IF(AR63=9,0,IF(AR63="A",0,IF(AR63="B",0,IF(AR63="C",1,IF(AR63="D",1,IF(AR63="E",1,IF(AR63="F",1,0))))))))))))))))</f>
        <v>0</v>
      </c>
      <c r="AQ64" s="126">
        <f>IF(AR63=0,0,IF(AR63=1,0,IF(AR63=2,1,IF(AR63=3,1,IF(AR63=4,0,IF(AR63=5,0,IF(AR63=6,1,IF(AR63=7,1,IF(AR63=8,0,IF(AR63=9,0,IF(AR63="A",1,IF(AR63="B",1,IF(AR63="C",0,IF(AR63="D",0,IF(AR63="E",1,IF(AR63="F",1,0))))))))))))))))</f>
        <v>1</v>
      </c>
      <c r="AR64" s="126">
        <f>IF(AR63=0,0,IF(AR63=1,1,IF(AR63=2,0,IF(AR63=3,1,IF(AR63=4,0,IF(AR63=5,1,IF(AR63=6,0,IF(AR63=7,1,IF(AR63=8,0,IF(AR63=9,1,IF(AR63="A",0,IF(AR63="B",1,IF(AR63="C",0,IF(AR63="D",1,IF(AR63="E",0,IF(AR63="F",1,1))))))))))))))))</f>
        <v>1</v>
      </c>
      <c r="AS64" s="126"/>
      <c r="AT64" s="126">
        <f>IF(AT63=0,0,IF(AT63=1,0,IF(AT63=2,0,IF(AT63=3,0,IF(AT63=4,0,IF(AT63=5,0,IF(AT63=6,0,IF(AT63=7,0,IF(AT63=8,1,IF(AT63=9,1,IF(AT63="A",1,IF(AT63="B",1,IF(AT63="C",1,IF(AT63="D",1,IF(AT63="E",1,IF(AT63="F",1,0))))))))))))))))</f>
        <v>1</v>
      </c>
      <c r="AU64" s="126">
        <f>IF(AT63=0,0,IF(AT63=1,0,IF(AT63=2,0,IF(AT63=3,0,IF(AT63=4,1,IF(AT63=5,1,IF(AT63=6,1,IF(AT63=7,1,IF(AT63=8,0,IF(AT63=9,0,IF(AT63="A",0,IF(AT63="B",0,IF(AT63="C",1,IF(AT63="D",1,IF(AT63="E",1,IF(AT63="F",1,0))))))))))))))))</f>
        <v>0</v>
      </c>
      <c r="AV64" s="126">
        <f>IF(AT63=0,0,IF(AT63=1,0,IF(AT63=2,1,IF(AT63=3,1,IF(AT63=4,0,IF(AT63=5,0,IF(AT63=6,1,IF(AT63=7,1,IF(AT63=8,0,IF(AT63=9,0,IF(AT63="A",1,IF(AT63="B",1,IF(AT63="C",0,IF(AT63="D",0,IF(AT63="E",1,IF(AT63="F",1,0))))))))))))))))</f>
        <v>1</v>
      </c>
      <c r="AW64" s="126">
        <f>IF(AT63=0,0,IF(AT63=1,1,IF(AT63=2,0,IF(AT63=3,1,IF(AT63=4,0,IF(AT63=5,1,IF(AT63=6,0,IF(AT63=7,1,IF(AT63=8,0,IF(AT63=9,1,IF(AT63="A",0,IF(AT63="B",1,IF(AT63="C",0,IF(AT63="D",1,IF(AT63="E",0,IF(AT63="F",1,1))))))))))))))))</f>
        <v>1</v>
      </c>
      <c r="AX64" s="131"/>
      <c r="BJ64" s="143"/>
      <c r="BK64" s="143"/>
      <c r="BL64" s="143"/>
      <c r="BM64" s="162">
        <f>+Y49</f>
        <v>0</v>
      </c>
      <c r="BN64" s="162">
        <f>+AA49</f>
        <v>0</v>
      </c>
      <c r="BO64" s="162"/>
      <c r="BP64" s="162">
        <f>+AJ49</f>
        <v>0</v>
      </c>
      <c r="BQ64" s="162">
        <f>+AL49</f>
        <v>2</v>
      </c>
      <c r="BR64" s="162"/>
      <c r="BS64" s="162" t="str">
        <f>+AU49</f>
        <v>B</v>
      </c>
      <c r="BT64" s="162">
        <f>+AW49</f>
        <v>0</v>
      </c>
      <c r="BU64" s="162"/>
      <c r="BV64" s="162">
        <f>+BF49</f>
        <v>3</v>
      </c>
      <c r="BW64" s="162">
        <f>+BH49</f>
        <v>1</v>
      </c>
      <c r="BX64" s="162"/>
      <c r="BY64" s="150"/>
      <c r="BZ64" s="151">
        <f>IF(CC63=0,0,IF(CC63=1,0,IF(CC63=2,0,IF(CC63=3,0,IF(CC63=4,0,IF(CC63=5,0,IF(CC63=6,0,IF(CC63=7,0,IF(CC63=8,1,IF(CC63=9,1,IF(CC63="A",1,IF(CC63="B",1,IF(CC63="C",1,IF(CC63="D",1,IF(CC63="E",1,IF(CC63="F",1,0))))))))))))))))</f>
        <v>1</v>
      </c>
      <c r="CA64" s="151">
        <f>IF(CC63=0,0,IF(CC63=1,0,IF(CC63=2,0,IF(CC63=3,0,IF(CC63=4,1,IF(CC63=5,1,IF(CC63=6,1,IF(CC63=7,1,IF(CC63=8,0,IF(CC63=9,0,IF(CC63="A",0,IF(CC63="B",0,IF(CC63="C",1,IF(CC63="D",1,IF(CC63="E",1,IF(CC63="F",1,0))))))))))))))))</f>
        <v>0</v>
      </c>
      <c r="CB64" s="151">
        <f>IF(CC63=0,0,IF(CC63=1,0,IF(CC63=2,1,IF(CC63=3,1,IF(CC63=4,0,IF(CC63=5,0,IF(CC63=6,1,IF(CC63=7,1,IF(CC63=8,0,IF(CC63=9,0,IF(CC63="A",1,IF(CC63="B",1,IF(CC63="C",0,IF(CC63="D",0,IF(CC63="E",1,IF(CC63="F",1,0))))))))))))))))</f>
        <v>1</v>
      </c>
      <c r="CC64" s="151">
        <f>IF(CC63=0,0,IF(CC63=1,1,IF(CC63=2,0,IF(CC63=3,1,IF(CC63=4,0,IF(CC63=5,1,IF(CC63=6,0,IF(CC63=7,1,IF(CC63=8,0,IF(CC63=9,1,IF(CC63="A",0,IF(CC63="B",1,IF(CC63="C",0,IF(CC63="D",1,IF(CC63="E",0,IF(CC63="F",1,1))))))))))))))))</f>
        <v>1</v>
      </c>
      <c r="CD64" s="151"/>
      <c r="CE64" s="151">
        <f>IF(CE63=0,0,IF(CE63=1,0,IF(CE63=2,0,IF(CE63=3,0,IF(CE63=4,0,IF(CE63=5,0,IF(CE63=6,0,IF(CE63=7,0,IF(CE63=8,1,IF(CE63=9,1,IF(CE63="A",1,IF(CE63="B",1,IF(CE63="C",1,IF(CE63="D",1,IF(CE63="E",1,IF(CE63="F",1,0))))))))))))))))</f>
        <v>1</v>
      </c>
      <c r="CF64" s="151">
        <f>IF(CE63=0,0,IF(CE63=1,0,IF(CE63=2,0,IF(CE63=3,0,IF(CE63=4,1,IF(CE63=5,1,IF(CE63=6,1,IF(CE63=7,1,IF(CE63=8,0,IF(CE63=9,0,IF(CE63="A",0,IF(CE63="B",0,IF(CE63="C",1,IF(CE63="D",1,IF(CE63="E",1,IF(CE63="F",1,0))))))))))))))))</f>
        <v>0</v>
      </c>
      <c r="CG64" s="151">
        <f>IF(CE63=0,0,IF(CE63=1,0,IF(CE63=2,1,IF(CE63=3,1,IF(CE63=4,0,IF(CE63=5,0,IF(CE63=6,1,IF(CE63=7,1,IF(CE63=8,0,IF(CE63=9,0,IF(CE63="A",1,IF(CE63="B",1,IF(CE63="C",0,IF(CE63="D",0,IF(CE63="E",1,IF(CE63="F",1,0))))))))))))))))</f>
        <v>1</v>
      </c>
      <c r="CH64" s="151">
        <f>IF(CE63=0,0,IF(CE63=1,1,IF(CE63=2,0,IF(CE63=3,1,IF(CE63=4,0,IF(CE63=5,1,IF(CE63=6,0,IF(CE63=7,1,IF(CE63=8,0,IF(CE63=9,1,IF(CE63="A",0,IF(CE63="B",1,IF(CE63="C",0,IF(CE63="D",1,IF(CE63="E",0,IF(CE63="F",1,1))))))))))))))))</f>
        <v>1</v>
      </c>
      <c r="CI64" s="155"/>
      <c r="CJ64" s="166"/>
      <c r="CK64" s="14"/>
      <c r="CL64" s="166"/>
      <c r="CM64" s="166"/>
      <c r="CN64" s="166"/>
      <c r="CO64" s="166"/>
      <c r="CP64" s="166"/>
      <c r="CQ64" s="166"/>
      <c r="CR64" s="166"/>
      <c r="CS64" s="166"/>
      <c r="CT64" s="166"/>
      <c r="CU64" s="166"/>
      <c r="CV64" s="166"/>
      <c r="CW64" s="166"/>
      <c r="CX64" s="166"/>
      <c r="CY64" s="166"/>
      <c r="CZ64" s="166"/>
      <c r="DA64" s="166"/>
      <c r="DB64" s="166"/>
      <c r="DC64" s="166"/>
      <c r="DD64" s="166"/>
      <c r="DE64" s="166"/>
      <c r="DF64" s="166"/>
    </row>
    <row r="65" spans="3:110">
      <c r="BJ65" s="143"/>
      <c r="BK65" s="143"/>
      <c r="BL65" s="143"/>
      <c r="BM65" s="143"/>
      <c r="BN65" s="143"/>
      <c r="BO65" s="143"/>
      <c r="BP65" s="143"/>
      <c r="BQ65" s="143"/>
      <c r="BR65" s="143"/>
      <c r="BS65" s="143"/>
      <c r="BT65" s="143"/>
      <c r="BU65" s="143"/>
      <c r="BV65" s="143"/>
      <c r="BW65" s="143"/>
      <c r="BX65" s="143"/>
      <c r="BY65" s="20"/>
      <c r="BZ65" s="20"/>
      <c r="CA65" s="20"/>
      <c r="CB65" s="20"/>
      <c r="CC65" s="20"/>
      <c r="CD65" s="20" t="s">
        <v>79</v>
      </c>
      <c r="CE65" s="20"/>
      <c r="CF65" s="20"/>
      <c r="CG65" s="20"/>
      <c r="CH65" s="20"/>
      <c r="CI65" s="20"/>
      <c r="CJ65" s="166"/>
      <c r="CK65" s="14"/>
      <c r="CL65" s="166"/>
      <c r="CM65" s="166"/>
      <c r="CN65" s="166"/>
      <c r="CO65" s="166"/>
      <c r="CP65" s="166"/>
      <c r="CQ65" s="166"/>
      <c r="CR65" s="166"/>
      <c r="CS65" s="166"/>
      <c r="CT65" s="166"/>
      <c r="CU65" s="166"/>
      <c r="CV65" s="166"/>
      <c r="CW65" s="166"/>
      <c r="CX65" s="166"/>
      <c r="CY65" s="166"/>
      <c r="CZ65" s="166"/>
      <c r="DA65" s="166"/>
      <c r="DB65" s="166"/>
      <c r="DC65" s="166"/>
      <c r="DD65" s="166"/>
      <c r="DE65" s="166"/>
      <c r="DF65" s="166"/>
    </row>
    <row r="66" spans="3:110" ht="15.75">
      <c r="G66" s="1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6" t="s">
        <v>17</v>
      </c>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J66" s="143"/>
      <c r="BK66" s="143"/>
      <c r="BL66" s="143"/>
      <c r="BM66" s="143"/>
      <c r="BN66" s="143"/>
      <c r="BO66" s="143"/>
      <c r="BP66" s="143"/>
      <c r="BQ66" s="143"/>
      <c r="BR66" s="143"/>
      <c r="BS66" s="143"/>
      <c r="BT66" s="143"/>
      <c r="BU66" s="143"/>
      <c r="BV66" s="143"/>
      <c r="BW66" s="143"/>
      <c r="BX66" s="143"/>
      <c r="BY66" s="20"/>
      <c r="BZ66" s="20"/>
      <c r="CA66" s="20"/>
      <c r="CB66" s="20"/>
      <c r="CC66" s="20"/>
      <c r="CD66" s="20" t="s">
        <v>79</v>
      </c>
      <c r="CE66" s="20"/>
      <c r="CF66" s="20"/>
      <c r="CG66" s="20"/>
      <c r="CH66" s="20"/>
      <c r="CI66" s="20"/>
      <c r="CJ66" s="166"/>
      <c r="CK66" s="14"/>
      <c r="CL66" s="166"/>
      <c r="CM66" s="166"/>
      <c r="CN66" s="166"/>
      <c r="CO66" s="166"/>
      <c r="CP66" s="166"/>
      <c r="CQ66" s="166"/>
      <c r="CR66" s="166"/>
      <c r="CS66" s="166"/>
      <c r="CT66" s="166"/>
      <c r="CU66" s="166"/>
      <c r="CV66" s="166"/>
      <c r="CW66" s="166"/>
      <c r="CX66" s="166"/>
      <c r="CY66" s="166"/>
      <c r="CZ66" s="166"/>
      <c r="DA66" s="166"/>
      <c r="DB66" s="166"/>
      <c r="DC66" s="166"/>
      <c r="DD66" s="166"/>
      <c r="DE66" s="166"/>
      <c r="DF66" s="166"/>
    </row>
    <row r="67" spans="3:110" ht="15.75">
      <c r="J67" s="64"/>
      <c r="K67" s="64"/>
      <c r="L67" s="64"/>
      <c r="M67" s="64" t="s">
        <v>15</v>
      </c>
      <c r="N67" s="64"/>
      <c r="O67" s="64"/>
      <c r="P67" s="65"/>
      <c r="Q67" s="65"/>
      <c r="R67" s="65"/>
      <c r="S67" s="64">
        <f>IF(T70=0,0,IF(T70=1,0,IF(T70=2,1,IF(T70=3,1,0))))</f>
        <v>0</v>
      </c>
      <c r="T67" s="64">
        <f>IF(U70=0,0,IF(U70=1,0,IF(U70=2,1,IF(U70=3,1,0))))</f>
        <v>0</v>
      </c>
      <c r="U67" s="64">
        <f>IF(V70=0,0,IF(V70=1,0,IF(V70=2,1,IF(V70=3,1,0))))</f>
        <v>0</v>
      </c>
      <c r="V67" s="64">
        <f>IF(X70=0,0,IF(X70=1,0,IF(X70=2,1,IF(X70=3,1,0))))</f>
        <v>0</v>
      </c>
      <c r="W67" s="65"/>
      <c r="X67" s="64">
        <f>IF(Y70=0,0,IF(Y70=1,0,IF(Y70=2,1,IF(Y70=3,1,0))))</f>
        <v>0</v>
      </c>
      <c r="Y67" s="64">
        <f>IF(Z70=0,0,IF(Z70=1,0,IF(Z70=2,1,IF(Z70=3,1,0))))</f>
        <v>0</v>
      </c>
      <c r="Z67" s="64">
        <f>IF(AA70=0,0,IF(AA70=1,0,IF(AA70=2,1,IF(AA70=3,1,0))))</f>
        <v>0</v>
      </c>
      <c r="AA67" s="64">
        <f>IF(AD70=0,0,IF(AD70=1,0,IF(AD70=2,1,IF(AD70=3,1,0))))</f>
        <v>0</v>
      </c>
      <c r="AB67" s="65"/>
      <c r="AC67" s="65"/>
      <c r="AD67" s="64">
        <f>IF(AE70=0,0,IF(AE70=1,0,IF(AE70=2,1,IF(AE70=3,1,0))))</f>
        <v>0</v>
      </c>
      <c r="AE67" s="64">
        <f>IF(AF70=0,0,IF(AF70=1,0,IF(AF70=2,1,IF(AF70=3,1,0))))</f>
        <v>0</v>
      </c>
      <c r="AF67" s="64">
        <f>IF(AG70=0,0,IF(AG70=1,0,IF(AG70=2,1,IF(AG70=3,1,0))))</f>
        <v>0</v>
      </c>
      <c r="AG67" s="64">
        <f>IF(AI70=0,0,IF(AI70=1,0,IF(AI70=2,1,IF(AI70=3,1,0))))</f>
        <v>0</v>
      </c>
      <c r="AH67" s="65"/>
      <c r="AI67" s="64">
        <f>IF(AJ70=0,0,IF(AJ70=1,0,IF(AJ70=2,1,IF(AJ70=3,1,0))))</f>
        <v>0</v>
      </c>
      <c r="AJ67" s="64">
        <f>IF(AK70=0,0,IF(AK70=1,0,IF(AK70=2,1,IF(AK70=3,1,0))))</f>
        <v>0</v>
      </c>
      <c r="AK67" s="64">
        <f>IF(AL70=0,0,IF(AL70=1,0,IF(AL70=2,1,IF(AL70=3,1,0))))</f>
        <v>0</v>
      </c>
      <c r="AL67" s="64">
        <f>IF(AO70=0,0,IF(AO70=1,0,IF(AO70=2,1,IF(AO70=3,1,0))))</f>
        <v>0</v>
      </c>
      <c r="AM67" s="64"/>
      <c r="AN67" s="64"/>
      <c r="AO67" s="64">
        <f>IF(AP70=0,0,IF(AP70=1,0,IF(AP70=2,1,IF(AP70=3,1,0))))</f>
        <v>0</v>
      </c>
      <c r="AP67" s="64">
        <f>IF(AQ70=0,0,IF(AQ70=1,0,IF(AQ70=2,1,IF(AQ70=3,1,0))))</f>
        <v>0</v>
      </c>
      <c r="AQ67" s="64">
        <f>IF(AR70=0,0,IF(AR70=1,0,IF(AR70=2,1,IF(AR70=3,1,0))))</f>
        <v>0</v>
      </c>
      <c r="AR67" s="64">
        <f>IF(AT70=0,0,IF(AT70=1,0,IF(AT70=2,1,IF(AT70=3,1,0))))</f>
        <v>0</v>
      </c>
      <c r="AS67" s="64"/>
      <c r="AT67" s="64">
        <f>IF(AU70=0,0,IF(AU70=1,0,IF(AU70=2,1,IF(AU70=3,1,0))))</f>
        <v>0</v>
      </c>
      <c r="AU67" s="64">
        <f>IF(AV70=0,0,IF(AV70=1,0,IF(AV70=2,1,IF(AV70=3,1,0))))</f>
        <v>0</v>
      </c>
      <c r="AV67" s="64">
        <f>IF(AW70=0,0,IF(AW70=1,0,IF(AW70=2,1,IF(AW70=3,1,0))))</f>
        <v>0</v>
      </c>
      <c r="AW67" s="64">
        <f>IF(AZ70=0,0,IF(AZ70=1,0,IF(AZ70=2,1,IF(AZ70=3,1,0))))</f>
        <v>0</v>
      </c>
      <c r="AX67" s="64"/>
      <c r="AY67" s="64"/>
      <c r="AZ67" s="64">
        <f>IF(BA70=0,0,IF(BA70=1,0,IF(BA70=2,1,IF(BA70=3,1,0))))</f>
        <v>0</v>
      </c>
      <c r="BA67" s="64">
        <f>IF(BB70=0,0,IF(BB70=1,0,IF(BB70=2,1,IF(BB70=3,1,0))))</f>
        <v>0</v>
      </c>
      <c r="BB67" s="64">
        <f>IF(BC70=0,0,IF(BC70=1,0,IF(BC70=2,1,IF(BC70=3,1,0))))</f>
        <v>0</v>
      </c>
      <c r="BC67" s="64">
        <f>IF(BE70=0,0,IF(BE70=1,0,IF(BE70=2,1,IF(BE70=3,1,0))))</f>
        <v>0</v>
      </c>
      <c r="BD67" s="64"/>
      <c r="BE67" s="64">
        <f>IF(BF70=0,0,IF(BF70=1,0,IF(BF70=2,1,IF(BF70=3,1,0))))</f>
        <v>0</v>
      </c>
      <c r="BF67" s="64">
        <f>IF(BG70=0,0,IF(BG70=1,0,IF(BG70=2,1,IF(BG70=3,1,0))))</f>
        <v>0</v>
      </c>
      <c r="BG67" s="64">
        <f>IF(BH70=0,0,IF(BH70=1,0,IF(BH70=2,1,IF(BH70=3,1,0))))</f>
        <v>1</v>
      </c>
      <c r="BH67" s="64">
        <v>1</v>
      </c>
      <c r="BJ67" s="143"/>
      <c r="BK67" s="143"/>
      <c r="BL67" s="143"/>
      <c r="BM67" s="143"/>
      <c r="BN67" s="143"/>
      <c r="BO67" s="143"/>
      <c r="BP67" s="143"/>
      <c r="BQ67" s="143"/>
      <c r="BR67" s="143"/>
      <c r="BS67" s="143"/>
      <c r="BT67" s="143"/>
      <c r="BU67" s="143"/>
      <c r="BV67" s="143"/>
      <c r="BW67" s="143"/>
      <c r="BX67" s="143"/>
      <c r="BY67" s="146"/>
      <c r="BZ67" s="147"/>
      <c r="CA67" s="148"/>
      <c r="CB67" s="148"/>
      <c r="CC67" s="8" t="s">
        <v>2</v>
      </c>
      <c r="CD67" s="148"/>
      <c r="CE67" s="8" t="s">
        <v>1</v>
      </c>
      <c r="CF67" s="148"/>
      <c r="CG67" s="148"/>
      <c r="CH67" s="148"/>
      <c r="CI67" s="149"/>
      <c r="CJ67" s="166"/>
      <c r="CK67" s="14"/>
      <c r="CL67" s="166"/>
      <c r="CM67" s="166"/>
      <c r="CN67" s="166"/>
      <c r="CO67" s="166"/>
      <c r="CP67" s="166"/>
      <c r="CQ67" s="166"/>
      <c r="CR67" s="166"/>
      <c r="CS67" s="166"/>
      <c r="CT67" s="166"/>
      <c r="CU67" s="166"/>
      <c r="CV67" s="166"/>
      <c r="CW67" s="166"/>
      <c r="CX67" s="166"/>
      <c r="CY67" s="166"/>
      <c r="CZ67" s="166"/>
      <c r="DA67" s="166"/>
      <c r="DB67" s="166"/>
      <c r="DC67" s="166"/>
      <c r="DD67" s="166"/>
      <c r="DE67" s="166"/>
      <c r="DF67" s="166"/>
    </row>
    <row r="68" spans="3:110" ht="15.75">
      <c r="C68" s="15"/>
      <c r="D68" s="15"/>
      <c r="E68" s="15"/>
      <c r="J68" s="66" t="s">
        <v>16</v>
      </c>
      <c r="K68" s="64"/>
      <c r="L68" s="64"/>
      <c r="M68" s="65"/>
      <c r="N68" s="64"/>
      <c r="O68" s="64"/>
      <c r="P68" s="65"/>
      <c r="Q68" s="65"/>
      <c r="R68" s="65"/>
      <c r="S68" s="64">
        <f>+V48</f>
        <v>0</v>
      </c>
      <c r="T68" s="64">
        <f>+W48</f>
        <v>0</v>
      </c>
      <c r="U68" s="64">
        <f>+X48</f>
        <v>0</v>
      </c>
      <c r="V68" s="64">
        <f>+Y48</f>
        <v>0</v>
      </c>
      <c r="W68" s="65"/>
      <c r="X68" s="64">
        <f>+AA48</f>
        <v>0</v>
      </c>
      <c r="Y68" s="64">
        <f>+AB48</f>
        <v>0</v>
      </c>
      <c r="Z68" s="64">
        <f>+AC48</f>
        <v>0</v>
      </c>
      <c r="AA68" s="64">
        <f>+AD48</f>
        <v>0</v>
      </c>
      <c r="AB68" s="65"/>
      <c r="AC68" s="65"/>
      <c r="AD68" s="64">
        <f>+AG48</f>
        <v>0</v>
      </c>
      <c r="AE68" s="64">
        <f>+AH48</f>
        <v>0</v>
      </c>
      <c r="AF68" s="64">
        <f>+AI48</f>
        <v>0</v>
      </c>
      <c r="AG68" s="64">
        <f>+AJ48</f>
        <v>0</v>
      </c>
      <c r="AH68" s="65"/>
      <c r="AI68" s="64">
        <f>+AL48</f>
        <v>0</v>
      </c>
      <c r="AJ68" s="64">
        <f>+AM48</f>
        <v>0</v>
      </c>
      <c r="AK68" s="64">
        <f>+AN48</f>
        <v>1</v>
      </c>
      <c r="AL68" s="64">
        <f>+AO48</f>
        <v>0</v>
      </c>
      <c r="AM68" s="64"/>
      <c r="AN68" s="64"/>
      <c r="AO68" s="64">
        <f>+AR48</f>
        <v>1</v>
      </c>
      <c r="AP68" s="64">
        <f>+AS48</f>
        <v>0</v>
      </c>
      <c r="AQ68" s="64">
        <f>+AT48</f>
        <v>1</v>
      </c>
      <c r="AR68" s="64">
        <f>+AU48</f>
        <v>1</v>
      </c>
      <c r="AS68" s="64"/>
      <c r="AT68" s="64">
        <f>+AW48</f>
        <v>0</v>
      </c>
      <c r="AU68" s="64">
        <f>+AX48</f>
        <v>0</v>
      </c>
      <c r="AV68" s="64">
        <f>+AY48</f>
        <v>0</v>
      </c>
      <c r="AW68" s="64">
        <f>+AZ48</f>
        <v>0</v>
      </c>
      <c r="AX68" s="64"/>
      <c r="AY68" s="64"/>
      <c r="AZ68" s="64">
        <f t="shared" ref="AZ68:BH68" si="0">+BC48</f>
        <v>0</v>
      </c>
      <c r="BA68" s="64">
        <f t="shared" si="0"/>
        <v>0</v>
      </c>
      <c r="BB68" s="64">
        <f t="shared" si="0"/>
        <v>1</v>
      </c>
      <c r="BC68" s="64">
        <f t="shared" si="0"/>
        <v>1</v>
      </c>
      <c r="BD68" s="64">
        <f t="shared" si="0"/>
        <v>0</v>
      </c>
      <c r="BE68" s="64">
        <f t="shared" si="0"/>
        <v>0</v>
      </c>
      <c r="BF68" s="64">
        <f t="shared" si="0"/>
        <v>0</v>
      </c>
      <c r="BG68" s="64">
        <f t="shared" si="0"/>
        <v>0</v>
      </c>
      <c r="BH68" s="64">
        <f t="shared" si="0"/>
        <v>1</v>
      </c>
      <c r="BJ68" s="143"/>
      <c r="BK68" s="143"/>
      <c r="BL68" s="163" t="s">
        <v>73</v>
      </c>
      <c r="BM68" s="162">
        <f>+I38</f>
        <v>0</v>
      </c>
      <c r="BN68" s="162">
        <f>+J38</f>
        <v>0</v>
      </c>
      <c r="BO68" s="162"/>
      <c r="BP68" s="162">
        <f>+L38</f>
        <v>0</v>
      </c>
      <c r="BQ68" s="162">
        <f>+M38</f>
        <v>1</v>
      </c>
      <c r="BR68" s="162"/>
      <c r="BS68" s="162">
        <f>+O38</f>
        <v>3</v>
      </c>
      <c r="BT68" s="162">
        <f>+P38</f>
        <v>2</v>
      </c>
      <c r="BU68" s="162"/>
      <c r="BV68" s="162">
        <f>+R38</f>
        <v>2</v>
      </c>
      <c r="BW68" s="162" t="str">
        <f>+S38</f>
        <v>A</v>
      </c>
      <c r="BX68" s="162" t="str">
        <f>+T38</f>
        <v>)</v>
      </c>
      <c r="BY68" s="160"/>
      <c r="BZ68" s="151">
        <f>IF(CC67=0,0,IF(CC67=1,0,IF(CC67=2,0,IF(CC67=3,0,IF(CC67=4,0,IF(CC67=5,0,IF(CC67=6,0,IF(CC67=7,0,IF(CC67=8,1,IF(CC67=9,1,IF(CC67="A",1,IF(CC67="B",1,IF(CC67="C",1,IF(CC67="D",1,IF(CC67="E",1,IF(CC67="F",1,0))))))))))))))))</f>
        <v>1</v>
      </c>
      <c r="CA68" s="151">
        <f>IF(CC67=0,0,IF(CC67=1,0,IF(CC67=2,0,IF(CC67=3,0,IF(CC67=4,1,IF(CC67=5,1,IF(CC67=6,1,IF(CC67=7,1,IF(CC67=8,0,IF(CC67=9,0,IF(CC67="A",0,IF(CC67="B",0,IF(CC67="C",1,IF(CC67="D",1,IF(CC67="E",1,IF(CC67="F",1,0))))))))))))))))</f>
        <v>1</v>
      </c>
      <c r="CB68" s="151">
        <f>IF(CC67=0,0,IF(CC67=1,0,IF(CC67=2,1,IF(CC67=3,1,IF(CC67=4,0,IF(CC67=5,0,IF(CC67=6,1,IF(CC67=7,1,IF(CC67=8,0,IF(CC67=9,0,IF(CC67="A",1,IF(CC67="B",1,IF(CC67="C",0,IF(CC67="D",0,IF(CC67="E",1,IF(CC67="F",1,0))))))))))))))))</f>
        <v>0</v>
      </c>
      <c r="CC68" s="151">
        <f>IF(CC67=0,0,IF(CC67=1,1,IF(CC67=2,0,IF(CC67=3,1,IF(CC67=4,0,IF(CC67=5,1,IF(CC67=6,0,IF(CC67=7,1,IF(CC67=8,0,IF(CC67=9,1,IF(CC67="A",0,IF(CC67="B",1,IF(CC67="C",0,IF(CC67="D",1,IF(CC67="E",0,IF(CC67="F",1,1))))))))))))))))</f>
        <v>0</v>
      </c>
      <c r="CD68" s="151"/>
      <c r="CE68" s="151">
        <f>IF(CE67=0,0,IF(CE67=1,0,IF(CE67=2,0,IF(CE67=3,0,IF(CE67=4,0,IF(CE67=5,0,IF(CE67=6,0,IF(CE67=7,0,IF(CE67=8,1,IF(CE67=9,1,IF(CE67="A",1,IF(CE67="B",1,IF(CE67="C",1,IF(CE67="D",1,IF(CE67="E",1,IF(CE67="F",1,0))))))))))))))))</f>
        <v>1</v>
      </c>
      <c r="CF68" s="151">
        <f>IF(CE67=0,0,IF(CE67=1,0,IF(CE67=2,0,IF(CE67=3,0,IF(CE67=4,1,IF(CE67=5,1,IF(CE67=6,1,IF(CE67=7,1,IF(CE67=8,0,IF(CE67=9,0,IF(CE67="A",0,IF(CE67="B",0,IF(CE67="C",1,IF(CE67="D",1,IF(CE67="E",1,IF(CE67="F",1,0))))))))))))))))</f>
        <v>0</v>
      </c>
      <c r="CG68" s="151">
        <f>IF(CE67=0,0,IF(CE67=1,0,IF(CE67=2,1,IF(CE67=3,1,IF(CE67=4,0,IF(CE67=5,0,IF(CE67=6,1,IF(CE67=7,1,IF(CE67=8,0,IF(CE67=9,0,IF(CE67="A",1,IF(CE67="B",1,IF(CE67="C",0,IF(CE67="D",0,IF(CE67="E",1,IF(CE67="F",1,0))))))))))))))))</f>
        <v>1</v>
      </c>
      <c r="CH68" s="151">
        <f>IF(CE67=0,0,IF(CE67=1,1,IF(CE67=2,0,IF(CE67=3,1,IF(CE67=4,0,IF(CE67=5,1,IF(CE67=6,0,IF(CE67=7,1,IF(CE67=8,0,IF(CE67=9,1,IF(CE67="A",0,IF(CE67="B",1,IF(CE67="C",0,IF(CE67="D",1,IF(CE67="E",0,IF(CE67="F",1,1))))))))))))))))</f>
        <v>1</v>
      </c>
      <c r="CI68" s="152"/>
      <c r="CJ68" s="14"/>
      <c r="CK68" s="14"/>
      <c r="CL68" s="166"/>
      <c r="CM68" s="166"/>
      <c r="CN68" s="166"/>
      <c r="CO68" s="166"/>
      <c r="CP68" s="166"/>
      <c r="CQ68" s="166"/>
      <c r="CR68" s="166"/>
      <c r="CS68" s="166"/>
      <c r="CT68" s="166"/>
      <c r="CU68" s="166"/>
      <c r="CV68" s="166"/>
      <c r="CW68" s="166"/>
      <c r="CX68" s="166"/>
      <c r="CY68" s="166"/>
      <c r="CZ68" s="166"/>
      <c r="DA68" s="166"/>
      <c r="DB68" s="166"/>
      <c r="DC68" s="166"/>
      <c r="DD68" s="166"/>
      <c r="DE68" s="166"/>
      <c r="DF68" s="166"/>
    </row>
    <row r="69" spans="3:110" s="65" customFormat="1" ht="15.75">
      <c r="F69" s="64"/>
      <c r="J69" s="66" t="s">
        <v>30</v>
      </c>
      <c r="K69" s="64"/>
      <c r="L69" s="64"/>
      <c r="N69" s="64"/>
      <c r="O69" s="64"/>
      <c r="S69" s="64">
        <f>IF(S70=0,0,IF(S70=1,1,IF(S70=2,0,IF(S70=3,1,0))))</f>
        <v>0</v>
      </c>
      <c r="T69" s="64">
        <f>IF(T70=0,0,IF(T70=1,1,IF(T70=2,0,IF(T70=3,1,0))))</f>
        <v>0</v>
      </c>
      <c r="U69" s="64">
        <f>IF(U70=0,0,IF(U70=1,1,IF(U70=2,0,IF(U70=3,1,0))))</f>
        <v>0</v>
      </c>
      <c r="V69" s="64">
        <f>IF(V70=0,0,IF(V70=1,1,IF(V70=2,0,IF(V70=3,1,0))))</f>
        <v>0</v>
      </c>
      <c r="X69" s="64">
        <f>IF(X70=0,0,IF(X70=1,1,IF(X70=2,0,IF(X70=3,1,0))))</f>
        <v>0</v>
      </c>
      <c r="Y69" s="64">
        <f>IF(Y70=0,0,IF(Y70=1,1,IF(Y70=2,0,IF(Y70=3,1,0))))</f>
        <v>0</v>
      </c>
      <c r="Z69" s="64">
        <f>IF(Z70=0,0,IF(Z70=1,1,IF(Z70=2,0,IF(Z70=3,1,0))))</f>
        <v>0</v>
      </c>
      <c r="AA69" s="64">
        <f>IF(AA70=0,0,IF(AA70=1,1,IF(AA70=2,0,IF(AA70=3,1,0))))</f>
        <v>0</v>
      </c>
      <c r="AD69" s="64">
        <f>IF(AD70=0,0,IF(AD70=1,1,IF(AD70=2,0,IF(AD70=3,1,0))))</f>
        <v>0</v>
      </c>
      <c r="AE69" s="64">
        <f>IF(AE70=0,0,IF(AE70=1,1,IF(AE70=2,0,IF(AE70=3,1,0))))</f>
        <v>0</v>
      </c>
      <c r="AF69" s="64">
        <f>IF(AF70=0,0,IF(AF70=1,1,IF(AF70=2,0,IF(AF70=3,1,0))))</f>
        <v>0</v>
      </c>
      <c r="AG69" s="64">
        <f>IF(AG70=0,0,IF(AG70=1,1,IF(AG70=2,0,IF(AG70=3,1,0))))</f>
        <v>0</v>
      </c>
      <c r="AI69" s="64">
        <f>IF(AI70=0,0,IF(AI70=1,1,IF(AI70=2,0,IF(AI70=3,1,0))))</f>
        <v>0</v>
      </c>
      <c r="AJ69" s="64">
        <f>IF(AJ70=0,0,IF(AJ70=1,1,IF(AJ70=2,0,IF(AJ70=3,1,0))))</f>
        <v>0</v>
      </c>
      <c r="AK69" s="64">
        <f>IF(AK70=0,0,IF(AK70=1,1,IF(AK70=2,0,IF(AK70=3,1,0))))</f>
        <v>1</v>
      </c>
      <c r="AL69" s="64">
        <f>IF(AL70=0,0,IF(AL70=1,1,IF(AL70=2,0,IF(AL70=3,1,0))))</f>
        <v>0</v>
      </c>
      <c r="AM69" s="64"/>
      <c r="AN69" s="64"/>
      <c r="AO69" s="64">
        <f>IF(AO70=0,0,IF(AO70=1,1,IF(AO70=2,0,IF(AO70=3,1,0))))</f>
        <v>1</v>
      </c>
      <c r="AP69" s="64">
        <f>IF(AP70=0,0,IF(AP70=1,1,IF(AP70=2,0,IF(AP70=3,1,0))))</f>
        <v>0</v>
      </c>
      <c r="AQ69" s="64">
        <f>IF(AQ70=0,0,IF(AQ70=1,1,IF(AQ70=2,0,IF(AQ70=3,1,0))))</f>
        <v>1</v>
      </c>
      <c r="AR69" s="64">
        <f>IF(AR70=0,0,IF(AR70=1,1,IF(AR70=2,0,IF(AR70=3,1,0))))</f>
        <v>1</v>
      </c>
      <c r="AS69" s="64"/>
      <c r="AT69" s="64">
        <f>IF(AT70=0,0,IF(AT70=1,1,IF(AT70=2,0,IF(AT70=3,1,0))))</f>
        <v>0</v>
      </c>
      <c r="AU69" s="64">
        <f>IF(AU70=0,0,IF(AU70=1,1,IF(AU70=2,0,IF(AU70=3,1,0))))</f>
        <v>0</v>
      </c>
      <c r="AV69" s="64">
        <f>IF(AV70=0,0,IF(AV70=1,1,IF(AV70=2,0,IF(AV70=3,1,0))))</f>
        <v>0</v>
      </c>
      <c r="AW69" s="64">
        <f>IF(AW70=0,0,IF(AW70=1,1,IF(AW70=2,0,IF(AW70=3,1,0))))</f>
        <v>0</v>
      </c>
      <c r="AX69" s="64"/>
      <c r="AY69" s="64"/>
      <c r="AZ69" s="64">
        <f>IF(AZ70=0,0,IF(AZ70=1,1,IF(AZ70=2,0,IF(AZ70=3,1,0))))</f>
        <v>0</v>
      </c>
      <c r="BA69" s="64">
        <f>IF(BA70=0,0,IF(BA70=1,1,IF(BA70=2,0,IF(BA70=3,1,0))))</f>
        <v>0</v>
      </c>
      <c r="BB69" s="64">
        <f>IF(BB70=0,0,IF(BB70=1,1,IF(BB70=2,0,IF(BB70=3,1,0))))</f>
        <v>1</v>
      </c>
      <c r="BC69" s="64">
        <f>IF(BC70=0,0,IF(BC70=1,1,IF(BC70=2,0,IF(BC70=3,1,0))))</f>
        <v>1</v>
      </c>
      <c r="BD69" s="64"/>
      <c r="BE69" s="64">
        <f>IF(BE70=0,0,IF(BE70=1,1,IF(BE70=2,0,IF(BE70=3,1,0))))</f>
        <v>0</v>
      </c>
      <c r="BF69" s="64">
        <f>IF(BF70=0,0,IF(BF70=1,1,IF(BF70=2,0,IF(BF70=3,1,0))))</f>
        <v>0</v>
      </c>
      <c r="BG69" s="64">
        <f>IF(BG70=0,0,IF(BG70=1,1,IF(BG70=2,0,IF(BG70=3,1,0))))</f>
        <v>1</v>
      </c>
      <c r="BH69" s="64">
        <f>IF(BH70=0,0,IF(BH70=1,1,IF(BH70=2,0,IF(BH70=3,1,0))))</f>
        <v>0</v>
      </c>
    </row>
    <row r="70" spans="3:110" s="65" customFormat="1" ht="15.75">
      <c r="F70" s="64"/>
      <c r="J70" s="64"/>
      <c r="K70" s="64"/>
      <c r="L70" s="64"/>
      <c r="M70" s="64"/>
      <c r="N70" s="64"/>
      <c r="O70" s="64"/>
      <c r="S70" s="64">
        <f>SUM(S67:S68)</f>
        <v>0</v>
      </c>
      <c r="T70" s="64">
        <f>SUM(T67:T68)</f>
        <v>0</v>
      </c>
      <c r="U70" s="64">
        <f>SUM(U67:U68)</f>
        <v>0</v>
      </c>
      <c r="V70" s="64">
        <f>SUM(V67:V68)</f>
        <v>0</v>
      </c>
      <c r="X70" s="64">
        <f>SUM(X67:X68)</f>
        <v>0</v>
      </c>
      <c r="Y70" s="64">
        <f>SUM(Y67:Y68)</f>
        <v>0</v>
      </c>
      <c r="Z70" s="64">
        <f>SUM(Z67:Z68)</f>
        <v>0</v>
      </c>
      <c r="AA70" s="64">
        <f>SUM(AA67:AA68)</f>
        <v>0</v>
      </c>
      <c r="AD70" s="64">
        <f>SUM(AD67:AD68)</f>
        <v>0</v>
      </c>
      <c r="AE70" s="64">
        <f>SUM(AE67:AE68)</f>
        <v>0</v>
      </c>
      <c r="AF70" s="64">
        <f>SUM(AF67:AF68)</f>
        <v>0</v>
      </c>
      <c r="AG70" s="64">
        <f>SUM(AG67:AG68)</f>
        <v>0</v>
      </c>
      <c r="AI70" s="64">
        <f>SUM(AI67:AI68)</f>
        <v>0</v>
      </c>
      <c r="AJ70" s="64">
        <f>SUM(AJ67:AJ68)</f>
        <v>0</v>
      </c>
      <c r="AK70" s="64">
        <f>SUM(AK67:AK68)</f>
        <v>1</v>
      </c>
      <c r="AL70" s="64">
        <f>SUM(AL67:AL68)</f>
        <v>0</v>
      </c>
      <c r="AM70" s="64"/>
      <c r="AN70" s="64"/>
      <c r="AO70" s="64">
        <f>SUM(AO67:AO68)</f>
        <v>1</v>
      </c>
      <c r="AP70" s="64">
        <f>SUM(AP67:AP68)</f>
        <v>0</v>
      </c>
      <c r="AQ70" s="64">
        <f>SUM(AQ67:AQ68)</f>
        <v>1</v>
      </c>
      <c r="AR70" s="64">
        <f>SUM(AR67:AR68)</f>
        <v>1</v>
      </c>
      <c r="AS70" s="64"/>
      <c r="AT70" s="64">
        <f>SUM(AT67:AT68)</f>
        <v>0</v>
      </c>
      <c r="AU70" s="64">
        <f>SUM(AU67:AU68)</f>
        <v>0</v>
      </c>
      <c r="AV70" s="64">
        <f>SUM(AV67:AV68)</f>
        <v>0</v>
      </c>
      <c r="AW70" s="64">
        <f>SUM(AW67:AW68)</f>
        <v>0</v>
      </c>
      <c r="AX70" s="64"/>
      <c r="AY70" s="64"/>
      <c r="AZ70" s="64">
        <f>SUM(AZ67:AZ68)</f>
        <v>0</v>
      </c>
      <c r="BA70" s="64">
        <f>SUM(BA67:BA68)</f>
        <v>0</v>
      </c>
      <c r="BB70" s="64">
        <f>SUM(BB67:BB68)</f>
        <v>1</v>
      </c>
      <c r="BC70" s="64">
        <f>SUM(BC67:BC68)</f>
        <v>1</v>
      </c>
      <c r="BD70" s="64"/>
      <c r="BE70" s="64">
        <f>SUM(BE67:BE68)</f>
        <v>0</v>
      </c>
      <c r="BF70" s="64">
        <f>SUM(BF67:BF68)</f>
        <v>0</v>
      </c>
      <c r="BG70" s="64">
        <f>SUM(BG67:BG68)</f>
        <v>1</v>
      </c>
      <c r="BH70" s="64">
        <f>SUM(BH67:BH68)</f>
        <v>2</v>
      </c>
    </row>
    <row r="71" spans="3:110" s="65" customFormat="1" ht="15.75">
      <c r="J71" s="64"/>
      <c r="K71" s="64"/>
      <c r="L71" s="64"/>
      <c r="M71" s="64"/>
      <c r="N71" s="64"/>
      <c r="O71" s="64"/>
      <c r="S71" s="64">
        <f>+S69*8</f>
        <v>0</v>
      </c>
      <c r="T71" s="64">
        <f>+T69*4</f>
        <v>0</v>
      </c>
      <c r="U71" s="64">
        <f>+U69*2</f>
        <v>0</v>
      </c>
      <c r="V71" s="64">
        <f>+V69</f>
        <v>0</v>
      </c>
      <c r="X71" s="64">
        <f>+X69*8</f>
        <v>0</v>
      </c>
      <c r="Y71" s="64">
        <f>+Y69*4</f>
        <v>0</v>
      </c>
      <c r="Z71" s="64">
        <f>+Z69*2</f>
        <v>0</v>
      </c>
      <c r="AA71" s="64">
        <f>+AA69</f>
        <v>0</v>
      </c>
      <c r="AD71" s="64">
        <f>+AD69*8</f>
        <v>0</v>
      </c>
      <c r="AE71" s="64">
        <f>+AE69*4</f>
        <v>0</v>
      </c>
      <c r="AF71" s="64">
        <f>+AF69*2</f>
        <v>0</v>
      </c>
      <c r="AG71" s="64">
        <f>+AG69</f>
        <v>0</v>
      </c>
      <c r="AI71" s="64">
        <f>+AI69*8</f>
        <v>0</v>
      </c>
      <c r="AJ71" s="64">
        <f>+AJ69*4</f>
        <v>0</v>
      </c>
      <c r="AK71" s="64">
        <f>+AK69*2</f>
        <v>2</v>
      </c>
      <c r="AL71" s="64">
        <f>+AL69</f>
        <v>0</v>
      </c>
      <c r="AM71" s="64"/>
      <c r="AN71" s="64"/>
      <c r="AO71" s="64">
        <f>+AO69*8</f>
        <v>8</v>
      </c>
      <c r="AP71" s="64">
        <f>+AP69*4</f>
        <v>0</v>
      </c>
      <c r="AQ71" s="64">
        <f>+AQ69*2</f>
        <v>2</v>
      </c>
      <c r="AR71" s="64">
        <f>+AR69</f>
        <v>1</v>
      </c>
      <c r="AS71" s="64"/>
      <c r="AT71" s="64">
        <f>+AT69*8</f>
        <v>0</v>
      </c>
      <c r="AU71" s="64">
        <f>+AU69*4</f>
        <v>0</v>
      </c>
      <c r="AV71" s="64">
        <f>+AV69*2</f>
        <v>0</v>
      </c>
      <c r="AW71" s="64">
        <f>+AW69</f>
        <v>0</v>
      </c>
      <c r="AX71" s="64"/>
      <c r="AY71" s="64"/>
      <c r="AZ71" s="64">
        <f>+AZ69*8</f>
        <v>0</v>
      </c>
      <c r="BA71" s="64">
        <f>+BA69*4</f>
        <v>0</v>
      </c>
      <c r="BB71" s="64">
        <f>+BB69*2</f>
        <v>2</v>
      </c>
      <c r="BC71" s="64">
        <f>+BC69</f>
        <v>1</v>
      </c>
      <c r="BD71" s="64"/>
      <c r="BE71" s="64">
        <f>+BE69*8</f>
        <v>0</v>
      </c>
      <c r="BF71" s="64">
        <f>+BF69*4</f>
        <v>0</v>
      </c>
      <c r="BG71" s="64">
        <f>+BG69*2</f>
        <v>2</v>
      </c>
      <c r="BH71" s="64">
        <f>+BH69</f>
        <v>0</v>
      </c>
    </row>
    <row r="72" spans="3:110" s="65" customFormat="1" ht="15.75">
      <c r="J72" s="66" t="s">
        <v>30</v>
      </c>
      <c r="K72" s="64"/>
      <c r="L72" s="64"/>
      <c r="M72" s="64"/>
      <c r="N72" s="64"/>
      <c r="O72" s="64"/>
      <c r="T72" s="64">
        <f>SUM(S71:V71)</f>
        <v>0</v>
      </c>
      <c r="U72" s="64"/>
      <c r="V72" s="66">
        <f>IF(T72=0,0,IF(T72=1,1,IF(T72=2,2,IF(T72=3,3,IF(T72=4,4,IF(T72=5,5,IF(T72=6,6,IF(T72=7,7,IF(T72=8,8,IF(T72=9,9,IF(T72=10,"A",IF(T72=11,"B",IF(T72=12,"C",IF(T72=13,"D",IF(T72=14,"E",IF(T72=15,"F",0))))))))))))))))</f>
        <v>0</v>
      </c>
      <c r="X72" s="66">
        <f>IF(AA72=0,0,IF(AA72=1,1,IF(AA72=2,2,IF(AA72=3,3,IF(AA72=4,4,IF(AA72=5,5,IF(AA72=6,6,IF(AA72=7,7,IF(AA72=8,8,IF(AA72=9,9,IF(AA72=10,"A",IF(AA72=11,"B",IF(AA72=12,"C",IF(AA72=13,"D",IF(AA72=14,"E",IF(AA72=15,"F",0))))))))))))))))</f>
        <v>0</v>
      </c>
      <c r="Z72" s="64"/>
      <c r="AA72" s="64">
        <f>SUM(X71:AA71)</f>
        <v>0</v>
      </c>
      <c r="AE72" s="64">
        <f>SUM(AD71:AG71)</f>
        <v>0</v>
      </c>
      <c r="AF72" s="64"/>
      <c r="AG72" s="66">
        <f>IF(AE72=0,0,IF(AE72=1,1,IF(AE72=2,2,IF(AE72=3,3,IF(AE72=4,4,IF(AE72=5,5,IF(AE72=6,6,IF(AE72=7,7,IF(AE72=8,8,IF(AE72=9,9,IF(AE72=10,"A",IF(AE72=11,"B",IF(AE72=12,"C",IF(AE72=13,"D",IF(AE72=14,"E",IF(AE72=15,"F",0))))))))))))))))</f>
        <v>0</v>
      </c>
      <c r="AI72" s="66">
        <f>IF(AL72=0,0,IF(AL72=1,1,IF(AL72=2,2,IF(AL72=3,3,IF(AL72=4,4,IF(AL72=5,5,IF(AL72=6,6,IF(AL72=7,7,IF(AL72=8,8,IF(AL72=9,9,IF(AL72=10,"A",IF(AL72=11,"B",IF(AL72=12,"C",IF(AL72=13,"D",IF(AL72=14,"E",IF(AL72=15,"F",0))))))))))))))))</f>
        <v>2</v>
      </c>
      <c r="AK72" s="64"/>
      <c r="AL72" s="64">
        <f>SUM(AI71:AL71)</f>
        <v>2</v>
      </c>
      <c r="AM72" s="64"/>
      <c r="AN72" s="64"/>
      <c r="AP72" s="64">
        <f>SUM(AO71:AR71)</f>
        <v>11</v>
      </c>
      <c r="AQ72" s="64"/>
      <c r="AR72" s="66" t="str">
        <f>IF(AP72=0,0,IF(AP72=1,1,IF(AP72=2,2,IF(AP72=3,3,IF(AP72=4,4,IF(AP72=5,5,IF(AP72=6,6,IF(AP72=7,7,IF(AP72=8,8,IF(AP72=9,9,IF(AP72=10,"A",IF(AP72=11,"B",IF(AP72=12,"C",IF(AP72=13,"D",IF(AP72=14,"E",IF(AP72=15,"F",0))))))))))))))))</f>
        <v>B</v>
      </c>
      <c r="AS72" s="64"/>
      <c r="AT72" s="66">
        <f>IF(AW72=0,0,IF(AW72=1,1,IF(AW72=2,2,IF(AW72=3,3,IF(AW72=4,4,IF(AW72=5,5,IF(AW72=6,6,IF(AW72=7,7,IF(AW72=8,8,IF(AW72=9,9,IF(AW72=10,"A",IF(AW72=11,"B",IF(AW72=12,"C",IF(AW72=13,"D",IF(AW72=14,"E",IF(AW72=15,"F",0))))))))))))))))</f>
        <v>0</v>
      </c>
      <c r="AU72" s="64"/>
      <c r="AV72" s="64"/>
      <c r="AW72" s="64">
        <f>SUM(AT71:AW71)</f>
        <v>0</v>
      </c>
      <c r="AX72" s="64"/>
      <c r="AY72" s="64"/>
      <c r="BA72" s="64">
        <f>SUM(AZ71:BC71)</f>
        <v>3</v>
      </c>
      <c r="BB72" s="64"/>
      <c r="BC72" s="66">
        <f>IF(BA72=0,0,IF(BA72=1,1,IF(BA72=2,2,IF(BA72=3,3,IF(BA72=4,4,IF(BA72=5,5,IF(BA72=6,6,IF(BA72=7,7,IF(BA72=8,8,IF(BA72=9,9,IF(BA72=10,"A",IF(BA72=11,"B",IF(BA72=12,"C",IF(BA72=13,"D",IF(BA72=14,"E",IF(BA72=15,"F",0))))))))))))))))</f>
        <v>3</v>
      </c>
      <c r="BD72" s="64"/>
      <c r="BE72" s="66">
        <f>IF(BH72=0,0,IF(BH72=1,1,IF(BH72=2,2,IF(BH72=3,3,IF(BH72=4,4,IF(BH72=5,5,IF(BH72=6,6,IF(BH72=7,7,IF(BH72=8,8,IF(BH72=9,9,IF(BH72=10,"A",IF(BH72=11,"B",IF(BH72=12,"C",IF(BH72=13,"D",IF(BH72=14,"E",IF(BH72=15,"F",0))))))))))))))))</f>
        <v>2</v>
      </c>
      <c r="BF72" s="64"/>
      <c r="BG72" s="64"/>
      <c r="BH72" s="64">
        <f>SUM(BE71:BH71)</f>
        <v>2</v>
      </c>
    </row>
    <row r="73" spans="3:110" s="65" customFormat="1" ht="15.75">
      <c r="AK73" s="66" t="s">
        <v>75</v>
      </c>
    </row>
    <row r="74" spans="3:110" s="65" customFormat="1" ht="15.75">
      <c r="G74" s="64"/>
      <c r="J74" s="64"/>
      <c r="K74" s="64"/>
      <c r="L74" s="64"/>
      <c r="M74" s="64" t="s">
        <v>15</v>
      </c>
      <c r="N74" s="64"/>
      <c r="O74" s="64"/>
      <c r="S74" s="64">
        <f>IF(T77=0,0,IF(T77=1,0,IF(T77=2,1,IF(T77=3,1,0))))</f>
        <v>0</v>
      </c>
      <c r="T74" s="64">
        <f>IF(U77=0,0,IF(U77=1,0,IF(U77=2,1,IF(U77=3,1,0))))</f>
        <v>0</v>
      </c>
      <c r="U74" s="64">
        <f>IF(V77=0,0,IF(V77=1,0,IF(V77=2,1,IF(V77=3,1,0))))</f>
        <v>0</v>
      </c>
      <c r="V74" s="64">
        <f>IF(X77=0,0,IF(X77=1,0,IF(X77=2,1,IF(X77=3,1,0))))</f>
        <v>0</v>
      </c>
      <c r="X74" s="64">
        <f>IF(Y77=0,0,IF(Y77=1,0,IF(Y77=2,1,IF(Y77=3,1,0))))</f>
        <v>0</v>
      </c>
      <c r="Y74" s="64">
        <f>IF(Z77=0,0,IF(Z77=1,0,IF(Z77=2,1,IF(Z77=3,1,0))))</f>
        <v>0</v>
      </c>
      <c r="Z74" s="64">
        <f>IF(AA77=0,0,IF(AA77=1,0,IF(AA77=2,1,IF(AA77=3,1,0))))</f>
        <v>0</v>
      </c>
      <c r="AA74" s="64">
        <f>IF(AD77=0,0,IF(AD77=1,0,IF(AD77=2,1,IF(AD77=3,1,0))))</f>
        <v>0</v>
      </c>
      <c r="AD74" s="64">
        <f>IF(AE77=0,0,IF(AE77=1,0,IF(AE77=2,1,IF(AE77=3,1,0))))</f>
        <v>0</v>
      </c>
      <c r="AE74" s="64">
        <f>IF(AF77=0,0,IF(AF77=1,0,IF(AF77=2,1,IF(AF77=3,1,0))))</f>
        <v>0</v>
      </c>
      <c r="AF74" s="64">
        <f>IF(AG77=0,0,IF(AG77=1,0,IF(AG77=2,1,IF(AG77=3,1,0))))</f>
        <v>0</v>
      </c>
      <c r="AG74" s="64">
        <f>IF(AI77=0,0,IF(AI77=1,0,IF(AI77=2,1,IF(AI77=3,1,0))))</f>
        <v>0</v>
      </c>
      <c r="AI74" s="64">
        <f>IF(AJ77=0,0,IF(AJ77=1,0,IF(AJ77=2,1,IF(AJ77=3,1,0))))</f>
        <v>0</v>
      </c>
      <c r="AJ74" s="64">
        <f>IF(AK77=0,0,IF(AK77=1,0,IF(AK77=2,1,IF(AK77=3,1,0))))</f>
        <v>0</v>
      </c>
      <c r="AK74" s="64">
        <f>IF(AL77=0,0,IF(AL77=1,0,IF(AL77=2,1,IF(AL77=3,1,0))))</f>
        <v>0</v>
      </c>
      <c r="AL74" s="64">
        <f>IF(AO77=0,0,IF(AO77=1,0,IF(AO77=2,1,IF(AO77=3,1,0))))</f>
        <v>0</v>
      </c>
      <c r="AM74" s="64"/>
      <c r="AN74" s="64"/>
      <c r="AO74" s="64">
        <f>IF(AP77=0,0,IF(AP77=1,0,IF(AP77=2,1,IF(AP77=3,1,0))))</f>
        <v>0</v>
      </c>
      <c r="AP74" s="64">
        <f>IF(AQ77=0,0,IF(AQ77=1,0,IF(AQ77=2,1,IF(AQ77=3,1,0))))</f>
        <v>0</v>
      </c>
      <c r="AQ74" s="64">
        <f>IF(AR77=0,0,IF(AR77=1,0,IF(AR77=2,1,IF(AR77=3,1,0))))</f>
        <v>0</v>
      </c>
      <c r="AR74" s="64">
        <f>IF(AT77=0,0,IF(AT77=1,0,IF(AT77=2,1,IF(AT77=3,1,0))))</f>
        <v>0</v>
      </c>
      <c r="AS74" s="64"/>
      <c r="AT74" s="64">
        <f>IF(AU77=0,0,IF(AU77=1,0,IF(AU77=2,1,IF(AU77=3,1,0))))</f>
        <v>0</v>
      </c>
      <c r="AU74" s="64">
        <f>IF(AV77=0,0,IF(AV77=1,0,IF(AV77=2,1,IF(AV77=3,1,0))))</f>
        <v>0</v>
      </c>
      <c r="AV74" s="64">
        <f>IF(AW77=0,0,IF(AW77=1,0,IF(AW77=2,1,IF(AW77=3,1,0))))</f>
        <v>0</v>
      </c>
      <c r="AW74" s="64">
        <f>IF(AZ77=0,0,IF(AZ77=1,0,IF(AZ77=2,1,IF(AZ77=3,1,0))))</f>
        <v>0</v>
      </c>
      <c r="AX74" s="64"/>
      <c r="AY74" s="64"/>
      <c r="AZ74" s="64">
        <f>IF(BA77=0,0,IF(BA77=1,0,IF(BA77=2,1,IF(BA77=3,1,0))))</f>
        <v>0</v>
      </c>
      <c r="BA74" s="64">
        <f>IF(BB77=0,0,IF(BB77=1,0,IF(BB77=2,1,IF(BB77=3,1,0))))</f>
        <v>0</v>
      </c>
      <c r="BB74" s="64">
        <f>IF(BC77=0,0,IF(BC77=1,0,IF(BC77=2,1,IF(BC77=3,1,0))))</f>
        <v>0</v>
      </c>
      <c r="BC74" s="64">
        <f>IF(BE77=0,0,IF(BE77=1,0,IF(BE77=2,1,IF(BE77=3,1,0))))</f>
        <v>0</v>
      </c>
      <c r="BD74" s="64"/>
      <c r="BE74" s="64">
        <f>IF(BF77=0,0,IF(BF77=1,0,IF(BF77=2,1,IF(BF77=3,1,0))))</f>
        <v>0</v>
      </c>
      <c r="BF74" s="64">
        <f>IF(BG77=0,0,IF(BG77=1,0,IF(BG77=2,1,IF(BG77=3,1,0))))</f>
        <v>0</v>
      </c>
      <c r="BG74" s="64">
        <f>IF(BH77=0,0,IF(BH77=1,0,IF(BH77=2,1,IF(BH77=3,1,0))))</f>
        <v>0</v>
      </c>
      <c r="BH74" s="64">
        <v>1</v>
      </c>
    </row>
    <row r="75" spans="3:110" s="65" customFormat="1" ht="15.75">
      <c r="G75" s="64"/>
      <c r="J75" s="66" t="s">
        <v>16</v>
      </c>
      <c r="K75" s="64"/>
      <c r="L75" s="64"/>
      <c r="N75" s="64"/>
      <c r="O75" s="64"/>
      <c r="S75" s="64">
        <f>+S69</f>
        <v>0</v>
      </c>
      <c r="T75" s="64">
        <f t="shared" ref="T75:V75" si="1">+T69</f>
        <v>0</v>
      </c>
      <c r="U75" s="64">
        <f t="shared" si="1"/>
        <v>0</v>
      </c>
      <c r="V75" s="64">
        <f t="shared" si="1"/>
        <v>0</v>
      </c>
      <c r="X75" s="64">
        <f>+X69</f>
        <v>0</v>
      </c>
      <c r="Y75" s="64">
        <f t="shared" ref="Y75:AA75" si="2">+Y69</f>
        <v>0</v>
      </c>
      <c r="Z75" s="64">
        <f t="shared" si="2"/>
        <v>0</v>
      </c>
      <c r="AA75" s="64">
        <f t="shared" si="2"/>
        <v>0</v>
      </c>
      <c r="AD75" s="64">
        <f>+AD69</f>
        <v>0</v>
      </c>
      <c r="AE75" s="64">
        <f t="shared" ref="AE75:AG75" si="3">+AE69</f>
        <v>0</v>
      </c>
      <c r="AF75" s="64">
        <f t="shared" si="3"/>
        <v>0</v>
      </c>
      <c r="AG75" s="64">
        <f t="shared" si="3"/>
        <v>0</v>
      </c>
      <c r="AI75" s="64">
        <f>+AI69</f>
        <v>0</v>
      </c>
      <c r="AJ75" s="64">
        <f t="shared" ref="AJ75:AL75" si="4">+AJ69</f>
        <v>0</v>
      </c>
      <c r="AK75" s="64">
        <f t="shared" si="4"/>
        <v>1</v>
      </c>
      <c r="AL75" s="64">
        <f t="shared" si="4"/>
        <v>0</v>
      </c>
      <c r="AN75" s="64"/>
      <c r="AO75" s="64">
        <f>+AO69</f>
        <v>1</v>
      </c>
      <c r="AP75" s="64">
        <f t="shared" ref="AP75:AR75" si="5">+AP69</f>
        <v>0</v>
      </c>
      <c r="AQ75" s="64">
        <f t="shared" si="5"/>
        <v>1</v>
      </c>
      <c r="AR75" s="64">
        <f t="shared" si="5"/>
        <v>1</v>
      </c>
      <c r="AS75" s="64"/>
      <c r="AT75" s="64">
        <f>+AT69</f>
        <v>0</v>
      </c>
      <c r="AU75" s="64">
        <f t="shared" ref="AU75:AW75" si="6">+AU69</f>
        <v>0</v>
      </c>
      <c r="AV75" s="64">
        <f t="shared" si="6"/>
        <v>0</v>
      </c>
      <c r="AW75" s="64">
        <f t="shared" si="6"/>
        <v>0</v>
      </c>
      <c r="AX75" s="64"/>
      <c r="AZ75" s="64">
        <f>+AZ69</f>
        <v>0</v>
      </c>
      <c r="BA75" s="64">
        <f t="shared" ref="BA75:BC75" si="7">+BA69</f>
        <v>0</v>
      </c>
      <c r="BB75" s="64">
        <f t="shared" si="7"/>
        <v>1</v>
      </c>
      <c r="BC75" s="64">
        <f t="shared" si="7"/>
        <v>1</v>
      </c>
      <c r="BD75" s="64"/>
      <c r="BE75" s="64">
        <f>+BE69</f>
        <v>0</v>
      </c>
      <c r="BF75" s="64">
        <f t="shared" ref="BF75:BH75" si="8">+BF69</f>
        <v>0</v>
      </c>
      <c r="BG75" s="64">
        <f t="shared" si="8"/>
        <v>1</v>
      </c>
      <c r="BH75" s="64">
        <f t="shared" si="8"/>
        <v>0</v>
      </c>
    </row>
    <row r="76" spans="3:110" s="65" customFormat="1" ht="15.75">
      <c r="J76" s="66" t="s">
        <v>76</v>
      </c>
      <c r="K76" s="64"/>
      <c r="L76" s="64"/>
      <c r="N76" s="64"/>
      <c r="O76" s="64"/>
      <c r="S76" s="64">
        <f>IF(S77=0,0,IF(S77=1,1,IF(S77=2,0,IF(S77=3,1,0))))</f>
        <v>0</v>
      </c>
      <c r="T76" s="64">
        <f>IF(T77=0,0,IF(T77=1,1,IF(T77=2,0,IF(T77=3,1,0))))</f>
        <v>0</v>
      </c>
      <c r="U76" s="64">
        <f>IF(U77=0,0,IF(U77=1,1,IF(U77=2,0,IF(U77=3,1,0))))</f>
        <v>0</v>
      </c>
      <c r="V76" s="64">
        <f>IF(V77=0,0,IF(V77=1,1,IF(V77=2,0,IF(V77=3,1,0))))</f>
        <v>0</v>
      </c>
      <c r="X76" s="64">
        <f>IF(X77=0,0,IF(X77=1,1,IF(X77=2,0,IF(X77=3,1,0))))</f>
        <v>0</v>
      </c>
      <c r="Y76" s="64">
        <f>IF(Y77=0,0,IF(Y77=1,1,IF(Y77=2,0,IF(Y77=3,1,0))))</f>
        <v>0</v>
      </c>
      <c r="Z76" s="64">
        <f>IF(Z77=0,0,IF(Z77=1,1,IF(Z77=2,0,IF(Z77=3,1,0))))</f>
        <v>0</v>
      </c>
      <c r="AA76" s="64">
        <f>IF(AA77=0,0,IF(AA77=1,1,IF(AA77=2,0,IF(AA77=3,1,0))))</f>
        <v>0</v>
      </c>
      <c r="AD76" s="64">
        <f>IF(AD77=0,0,IF(AD77=1,1,IF(AD77=2,0,IF(AD77=3,1,0))))</f>
        <v>0</v>
      </c>
      <c r="AE76" s="64">
        <f>IF(AE77=0,0,IF(AE77=1,1,IF(AE77=2,0,IF(AE77=3,1,0))))</f>
        <v>0</v>
      </c>
      <c r="AF76" s="64">
        <f>IF(AF77=0,0,IF(AF77=1,1,IF(AF77=2,0,IF(AF77=3,1,0))))</f>
        <v>0</v>
      </c>
      <c r="AG76" s="64">
        <f>IF(AG77=0,0,IF(AG77=1,1,IF(AG77=2,0,IF(AG77=3,1,0))))</f>
        <v>0</v>
      </c>
      <c r="AI76" s="64">
        <f>IF(AI77=0,0,IF(AI77=1,1,IF(AI77=2,0,IF(AI77=3,1,0))))</f>
        <v>0</v>
      </c>
      <c r="AJ76" s="64">
        <f>IF(AJ77=0,0,IF(AJ77=1,1,IF(AJ77=2,0,IF(AJ77=3,1,0))))</f>
        <v>0</v>
      </c>
      <c r="AK76" s="64">
        <f>IF(AK77=0,0,IF(AK77=1,1,IF(AK77=2,0,IF(AK77=3,1,0))))</f>
        <v>1</v>
      </c>
      <c r="AL76" s="64">
        <f>IF(AL77=0,0,IF(AL77=1,1,IF(AL77=2,0,IF(AL77=3,1,0))))</f>
        <v>0</v>
      </c>
      <c r="AM76" s="64"/>
      <c r="AN76" s="64"/>
      <c r="AO76" s="64">
        <f>IF(AO77=0,0,IF(AO77=1,1,IF(AO77=2,0,IF(AO77=3,1,0))))</f>
        <v>1</v>
      </c>
      <c r="AP76" s="64">
        <f>IF(AP77=0,0,IF(AP77=1,1,IF(AP77=2,0,IF(AP77=3,1,0))))</f>
        <v>0</v>
      </c>
      <c r="AQ76" s="64">
        <f>IF(AQ77=0,0,IF(AQ77=1,1,IF(AQ77=2,0,IF(AQ77=3,1,0))))</f>
        <v>1</v>
      </c>
      <c r="AR76" s="64">
        <f>IF(AR77=0,0,IF(AR77=1,1,IF(AR77=2,0,IF(AR77=3,1,0))))</f>
        <v>1</v>
      </c>
      <c r="AS76" s="64"/>
      <c r="AT76" s="64">
        <f>IF(AT77=0,0,IF(AT77=1,1,IF(AT77=2,0,IF(AT77=3,1,0))))</f>
        <v>0</v>
      </c>
      <c r="AU76" s="64">
        <f>IF(AU77=0,0,IF(AU77=1,1,IF(AU77=2,0,IF(AU77=3,1,0))))</f>
        <v>0</v>
      </c>
      <c r="AV76" s="64">
        <f>IF(AV77=0,0,IF(AV77=1,1,IF(AV77=2,0,IF(AV77=3,1,0))))</f>
        <v>0</v>
      </c>
      <c r="AW76" s="64">
        <f>IF(AW77=0,0,IF(AW77=1,1,IF(AW77=2,0,IF(AW77=3,1,0))))</f>
        <v>0</v>
      </c>
      <c r="AX76" s="64"/>
      <c r="AY76" s="64"/>
      <c r="AZ76" s="64">
        <f>IF(AZ77=0,0,IF(AZ77=1,1,IF(AZ77=2,0,IF(AZ77=3,1,0))))</f>
        <v>0</v>
      </c>
      <c r="BA76" s="64">
        <f>IF(BA77=0,0,IF(BA77=1,1,IF(BA77=2,0,IF(BA77=3,1,0))))</f>
        <v>0</v>
      </c>
      <c r="BB76" s="64">
        <f>IF(BB77=0,0,IF(BB77=1,1,IF(BB77=2,0,IF(BB77=3,1,0))))</f>
        <v>1</v>
      </c>
      <c r="BC76" s="64">
        <f>IF(BC77=0,0,IF(BC77=1,1,IF(BC77=2,0,IF(BC77=3,1,0))))</f>
        <v>1</v>
      </c>
      <c r="BD76" s="64"/>
      <c r="BE76" s="64">
        <f>IF(BE77=0,0,IF(BE77=1,1,IF(BE77=2,0,IF(BE77=3,1,0))))</f>
        <v>0</v>
      </c>
      <c r="BF76" s="64">
        <f>IF(BF77=0,0,IF(BF77=1,1,IF(BF77=2,0,IF(BF77=3,1,0))))</f>
        <v>0</v>
      </c>
      <c r="BG76" s="64">
        <f>IF(BG77=0,0,IF(BG77=1,1,IF(BG77=2,0,IF(BG77=3,1,0))))</f>
        <v>1</v>
      </c>
      <c r="BH76" s="64">
        <f>IF(BH77=0,0,IF(BH77=1,1,IF(BH77=2,0,IF(BH77=3,1,0))))</f>
        <v>1</v>
      </c>
    </row>
    <row r="77" spans="3:110" s="65" customFormat="1" ht="15.75">
      <c r="F77" s="66"/>
      <c r="J77" s="64"/>
      <c r="K77" s="64"/>
      <c r="L77" s="64"/>
      <c r="M77" s="64"/>
      <c r="N77" s="64"/>
      <c r="O77" s="64"/>
      <c r="S77" s="64">
        <f>SUM(S74:S75)</f>
        <v>0</v>
      </c>
      <c r="T77" s="64">
        <f>SUM(T74:T75)</f>
        <v>0</v>
      </c>
      <c r="U77" s="64">
        <f>SUM(U74:U75)</f>
        <v>0</v>
      </c>
      <c r="V77" s="64">
        <f>SUM(V74:V75)</f>
        <v>0</v>
      </c>
      <c r="X77" s="64">
        <f>SUM(X74:X75)</f>
        <v>0</v>
      </c>
      <c r="Y77" s="64">
        <f>SUM(Y74:Y75)</f>
        <v>0</v>
      </c>
      <c r="Z77" s="64">
        <f>SUM(Z74:Z75)</f>
        <v>0</v>
      </c>
      <c r="AA77" s="64">
        <f>SUM(AA74:AA75)</f>
        <v>0</v>
      </c>
      <c r="AD77" s="64">
        <f>SUM(AD74:AD75)</f>
        <v>0</v>
      </c>
      <c r="AE77" s="64">
        <f>SUM(AE74:AE75)</f>
        <v>0</v>
      </c>
      <c r="AF77" s="64">
        <f>SUM(AF74:AF75)</f>
        <v>0</v>
      </c>
      <c r="AG77" s="64">
        <f>SUM(AG74:AG75)</f>
        <v>0</v>
      </c>
      <c r="AI77" s="64">
        <f>SUM(AI74:AI75)</f>
        <v>0</v>
      </c>
      <c r="AJ77" s="64">
        <f>SUM(AJ74:AJ75)</f>
        <v>0</v>
      </c>
      <c r="AK77" s="64">
        <f>SUM(AK74:AK75)</f>
        <v>1</v>
      </c>
      <c r="AL77" s="64">
        <f>SUM(AL74:AL75)</f>
        <v>0</v>
      </c>
      <c r="AM77" s="64"/>
      <c r="AN77" s="64"/>
      <c r="AO77" s="64">
        <f>SUM(AO74:AO75)</f>
        <v>1</v>
      </c>
      <c r="AP77" s="64">
        <f>SUM(AP74:AP75)</f>
        <v>0</v>
      </c>
      <c r="AQ77" s="64">
        <f>SUM(AQ74:AQ75)</f>
        <v>1</v>
      </c>
      <c r="AR77" s="64">
        <f>SUM(AR74:AR75)</f>
        <v>1</v>
      </c>
      <c r="AS77" s="64"/>
      <c r="AT77" s="64">
        <f>SUM(AT74:AT75)</f>
        <v>0</v>
      </c>
      <c r="AU77" s="64">
        <f>SUM(AU74:AU75)</f>
        <v>0</v>
      </c>
      <c r="AV77" s="64">
        <f>SUM(AV74:AV75)</f>
        <v>0</v>
      </c>
      <c r="AW77" s="64">
        <f>SUM(AW74:AW75)</f>
        <v>0</v>
      </c>
      <c r="AX77" s="64"/>
      <c r="AY77" s="64"/>
      <c r="AZ77" s="64">
        <f>SUM(AZ74:AZ75)</f>
        <v>0</v>
      </c>
      <c r="BA77" s="64">
        <f>SUM(BA74:BA75)</f>
        <v>0</v>
      </c>
      <c r="BB77" s="64">
        <f>SUM(BB74:BB75)</f>
        <v>1</v>
      </c>
      <c r="BC77" s="64">
        <f>SUM(BC74:BC75)</f>
        <v>1</v>
      </c>
      <c r="BD77" s="64"/>
      <c r="BE77" s="64">
        <f>SUM(BE74:BE75)</f>
        <v>0</v>
      </c>
      <c r="BF77" s="64">
        <f>SUM(BF74:BF75)</f>
        <v>0</v>
      </c>
      <c r="BG77" s="64">
        <f>SUM(BG74:BG75)</f>
        <v>1</v>
      </c>
      <c r="BH77" s="64">
        <f>SUM(BH74:BH75)</f>
        <v>1</v>
      </c>
    </row>
    <row r="78" spans="3:110" s="65" customFormat="1" ht="15.75">
      <c r="J78" s="64"/>
      <c r="K78" s="64"/>
      <c r="L78" s="64"/>
      <c r="M78" s="64"/>
      <c r="N78" s="64"/>
      <c r="O78" s="64"/>
      <c r="S78" s="64">
        <f>+S76*8</f>
        <v>0</v>
      </c>
      <c r="T78" s="64">
        <f>+T76*4</f>
        <v>0</v>
      </c>
      <c r="U78" s="64">
        <f>+U76*2</f>
        <v>0</v>
      </c>
      <c r="V78" s="64">
        <f>+V76</f>
        <v>0</v>
      </c>
      <c r="X78" s="64">
        <f>+X76*8</f>
        <v>0</v>
      </c>
      <c r="Y78" s="64">
        <f>+Y76*4</f>
        <v>0</v>
      </c>
      <c r="Z78" s="64">
        <f>+Z76*2</f>
        <v>0</v>
      </c>
      <c r="AA78" s="64">
        <f>+AA76</f>
        <v>0</v>
      </c>
      <c r="AD78" s="64">
        <f>+AD76*8</f>
        <v>0</v>
      </c>
      <c r="AE78" s="64">
        <f>+AE76*4</f>
        <v>0</v>
      </c>
      <c r="AF78" s="64">
        <f>+AF76*2</f>
        <v>0</v>
      </c>
      <c r="AG78" s="64">
        <f>+AG76</f>
        <v>0</v>
      </c>
      <c r="AI78" s="64">
        <f>+AI76*8</f>
        <v>0</v>
      </c>
      <c r="AJ78" s="64">
        <f>+AJ76*4</f>
        <v>0</v>
      </c>
      <c r="AK78" s="64">
        <f>+AK76*2</f>
        <v>2</v>
      </c>
      <c r="AL78" s="64">
        <f>+AL76</f>
        <v>0</v>
      </c>
      <c r="AM78" s="64"/>
      <c r="AN78" s="64"/>
      <c r="AO78" s="64">
        <f>+AO76*8</f>
        <v>8</v>
      </c>
      <c r="AP78" s="64">
        <f>+AP76*4</f>
        <v>0</v>
      </c>
      <c r="AQ78" s="64">
        <f>+AQ76*2</f>
        <v>2</v>
      </c>
      <c r="AR78" s="64">
        <f>+AR76</f>
        <v>1</v>
      </c>
      <c r="AS78" s="64"/>
      <c r="AT78" s="64">
        <f>+AT76*8</f>
        <v>0</v>
      </c>
      <c r="AU78" s="64">
        <f>+AU76*4</f>
        <v>0</v>
      </c>
      <c r="AV78" s="64">
        <f>+AV76*2</f>
        <v>0</v>
      </c>
      <c r="AW78" s="64">
        <f>+AW76</f>
        <v>0</v>
      </c>
      <c r="AX78" s="64"/>
      <c r="AY78" s="64"/>
      <c r="AZ78" s="64">
        <f>+AZ76*8</f>
        <v>0</v>
      </c>
      <c r="BA78" s="64">
        <f>+BA76*4</f>
        <v>0</v>
      </c>
      <c r="BB78" s="64">
        <f>+BB76*2</f>
        <v>2</v>
      </c>
      <c r="BC78" s="64">
        <f>+BC76</f>
        <v>1</v>
      </c>
      <c r="BD78" s="64"/>
      <c r="BE78" s="64">
        <f>+BE76*8</f>
        <v>0</v>
      </c>
      <c r="BF78" s="64">
        <f>+BF76*4</f>
        <v>0</v>
      </c>
      <c r="BG78" s="64">
        <f>+BG76*2</f>
        <v>2</v>
      </c>
      <c r="BH78" s="64">
        <f>+BH76</f>
        <v>1</v>
      </c>
    </row>
    <row r="79" spans="3:110" s="65" customFormat="1" ht="15.75">
      <c r="J79" s="66" t="s">
        <v>76</v>
      </c>
      <c r="K79" s="64"/>
      <c r="L79" s="64"/>
      <c r="M79" s="64"/>
      <c r="N79" s="64"/>
      <c r="O79" s="64"/>
      <c r="T79" s="64">
        <f>SUM(S78:V78)</f>
        <v>0</v>
      </c>
      <c r="U79" s="64"/>
      <c r="V79" s="66">
        <f>IF(T79=0,0,IF(T79=1,1,IF(T79=2,2,IF(T79=3,3,IF(T79=4,4,IF(T79=5,5,IF(T79=6,6,IF(T79=7,7,IF(T79=8,8,IF(T79=9,9,IF(T79=10,"A",IF(T79=11,"B",IF(T79=12,"C",IF(T79=13,"D",IF(T79=14,"E",IF(T79=15,"F",0))))))))))))))))</f>
        <v>0</v>
      </c>
      <c r="X79" s="66">
        <f>IF(AA79=0,0,IF(AA79=1,1,IF(AA79=2,2,IF(AA79=3,3,IF(AA79=4,4,IF(AA79=5,5,IF(AA79=6,6,IF(AA79=7,7,IF(AA79=8,8,IF(AA79=9,9,IF(AA79=10,"A",IF(AA79=11,"B",IF(AA79=12,"C",IF(AA79=13,"D",IF(AA79=14,"E",IF(AA79=15,"F",0))))))))))))))))</f>
        <v>0</v>
      </c>
      <c r="Z79" s="64"/>
      <c r="AA79" s="64">
        <f>SUM(X78:AA78)</f>
        <v>0</v>
      </c>
      <c r="AE79" s="64">
        <f>SUM(AD78:AG78)</f>
        <v>0</v>
      </c>
      <c r="AF79" s="64"/>
      <c r="AG79" s="66">
        <f>IF(AE79=0,0,IF(AE79=1,1,IF(AE79=2,2,IF(AE79=3,3,IF(AE79=4,4,IF(AE79=5,5,IF(AE79=6,6,IF(AE79=7,7,IF(AE79=8,8,IF(AE79=9,9,IF(AE79=10,"A",IF(AE79=11,"B",IF(AE79=12,"C",IF(AE79=13,"D",IF(AE79=14,"E",IF(AE79=15,"F",0))))))))))))))))</f>
        <v>0</v>
      </c>
      <c r="AI79" s="66">
        <f>IF(AL79=0,0,IF(AL79=1,1,IF(AL79=2,2,IF(AL79=3,3,IF(AL79=4,4,IF(AL79=5,5,IF(AL79=6,6,IF(AL79=7,7,IF(AL79=8,8,IF(AL79=9,9,IF(AL79=10,"A",IF(AL79=11,"B",IF(AL79=12,"C",IF(AL79=13,"D",IF(AL79=14,"E",IF(AL79=15,"F",0))))))))))))))))</f>
        <v>2</v>
      </c>
      <c r="AK79" s="64"/>
      <c r="AL79" s="64">
        <f>SUM(AI78:AL78)</f>
        <v>2</v>
      </c>
      <c r="AM79" s="64"/>
      <c r="AN79" s="64"/>
      <c r="AP79" s="64">
        <f>SUM(AO78:AR78)</f>
        <v>11</v>
      </c>
      <c r="AQ79" s="64"/>
      <c r="AR79" s="66" t="str">
        <f>IF(AP79=0,0,IF(AP79=1,1,IF(AP79=2,2,IF(AP79=3,3,IF(AP79=4,4,IF(AP79=5,5,IF(AP79=6,6,IF(AP79=7,7,IF(AP79=8,8,IF(AP79=9,9,IF(AP79=10,"A",IF(AP79=11,"B",IF(AP79=12,"C",IF(AP79=13,"D",IF(AP79=14,"E",IF(AP79=15,"F",0))))))))))))))))</f>
        <v>B</v>
      </c>
      <c r="AS79" s="64"/>
      <c r="AT79" s="66">
        <f>IF(AW79=0,0,IF(AW79=1,1,IF(AW79=2,2,IF(AW79=3,3,IF(AW79=4,4,IF(AW79=5,5,IF(AW79=6,6,IF(AW79=7,7,IF(AW79=8,8,IF(AW79=9,9,IF(AW79=10,"A",IF(AW79=11,"B",IF(AW79=12,"C",IF(AW79=13,"D",IF(AW79=14,"E",IF(AW79=15,"F",0))))))))))))))))</f>
        <v>0</v>
      </c>
      <c r="AU79" s="64"/>
      <c r="AV79" s="64"/>
      <c r="AW79" s="64">
        <f>SUM(AT78:AW78)</f>
        <v>0</v>
      </c>
      <c r="AX79" s="64"/>
      <c r="AY79" s="64"/>
      <c r="BA79" s="64">
        <f>SUM(AZ78:BC78)</f>
        <v>3</v>
      </c>
      <c r="BB79" s="64"/>
      <c r="BC79" s="66">
        <f>IF(BA79=0,0,IF(BA79=1,1,IF(BA79=2,2,IF(BA79=3,3,IF(BA79=4,4,IF(BA79=5,5,IF(BA79=6,6,IF(BA79=7,7,IF(BA79=8,8,IF(BA79=9,9,IF(BA79=10,"A",IF(BA79=11,"B",IF(BA79=12,"C",IF(BA79=13,"D",IF(BA79=14,"E",IF(BA79=15,"F",0))))))))))))))))</f>
        <v>3</v>
      </c>
      <c r="BD79" s="64"/>
      <c r="BE79" s="66">
        <f>IF(BH79=0,0,IF(BH79=1,1,IF(BH79=2,2,IF(BH79=3,3,IF(BH79=4,4,IF(BH79=5,5,IF(BH79=6,6,IF(BH79=7,7,IF(BH79=8,8,IF(BH79=9,9,IF(BH79=10,"A",IF(BH79=11,"B",IF(BH79=12,"C",IF(BH79=13,"D",IF(BH79=14,"E",IF(BH79=15,"F",0))))))))))))))))</f>
        <v>3</v>
      </c>
      <c r="BF79" s="64"/>
      <c r="BG79" s="64"/>
      <c r="BH79" s="64">
        <f>SUM(BE78:BH78)</f>
        <v>3</v>
      </c>
    </row>
    <row r="80" spans="3:110" s="65" customFormat="1" ht="15.75">
      <c r="AK80" s="66" t="s">
        <v>78</v>
      </c>
    </row>
    <row r="81" spans="7:60" s="65" customFormat="1" ht="15.75">
      <c r="J81" s="64"/>
      <c r="K81" s="64"/>
      <c r="L81" s="64"/>
      <c r="M81" s="64" t="s">
        <v>15</v>
      </c>
      <c r="N81" s="64"/>
      <c r="O81" s="64"/>
      <c r="S81" s="64">
        <f>IF(T84=0,0,IF(T84=1,0,IF(T84=2,1,IF(T84=3,1,0))))</f>
        <v>0</v>
      </c>
      <c r="T81" s="64">
        <f>IF(U84=0,0,IF(U84=1,0,IF(U84=2,1,IF(U84=3,1,0))))</f>
        <v>0</v>
      </c>
      <c r="U81" s="64">
        <f>IF(V84=0,0,IF(V84=1,0,IF(V84=2,1,IF(V84=3,1,0))))</f>
        <v>0</v>
      </c>
      <c r="V81" s="64">
        <f>IF(X84=0,0,IF(X84=1,0,IF(X84=2,1,IF(X84=3,1,0))))</f>
        <v>0</v>
      </c>
      <c r="X81" s="64">
        <f>IF(Y84=0,0,IF(Y84=1,0,IF(Y84=2,1,IF(Y84=3,1,0))))</f>
        <v>0</v>
      </c>
      <c r="Y81" s="64">
        <f>IF(Z84=0,0,IF(Z84=1,0,IF(Z84=2,1,IF(Z84=3,1,0))))</f>
        <v>0</v>
      </c>
      <c r="Z81" s="64">
        <f>IF(AA84=0,0,IF(AA84=1,0,IF(AA84=2,1,IF(AA84=3,1,0))))</f>
        <v>0</v>
      </c>
      <c r="AA81" s="64">
        <f>IF(AD84=0,0,IF(AD84=1,0,IF(AD84=2,1,IF(AD84=3,1,0))))</f>
        <v>0</v>
      </c>
      <c r="AD81" s="64">
        <f>IF(AE84=0,0,IF(AE84=1,0,IF(AE84=2,1,IF(AE84=3,1,0))))</f>
        <v>0</v>
      </c>
      <c r="AE81" s="64">
        <f>IF(AF84=0,0,IF(AF84=1,0,IF(AF84=2,1,IF(AF84=3,1,0))))</f>
        <v>0</v>
      </c>
      <c r="AF81" s="64">
        <f>IF(AG84=0,0,IF(AG84=1,0,IF(AG84=2,1,IF(AG84=3,1,0))))</f>
        <v>0</v>
      </c>
      <c r="AG81" s="64">
        <f>IF(AI84=0,0,IF(AI84=1,0,IF(AI84=2,1,IF(AI84=3,1,0))))</f>
        <v>0</v>
      </c>
      <c r="AI81" s="64">
        <f>IF(AJ84=0,0,IF(AJ84=1,0,IF(AJ84=2,1,IF(AJ84=3,1,0))))</f>
        <v>0</v>
      </c>
      <c r="AJ81" s="64">
        <f>IF(AK84=0,0,IF(AK84=1,0,IF(AK84=2,1,IF(AK84=3,1,0))))</f>
        <v>0</v>
      </c>
      <c r="AK81" s="64">
        <f>IF(AL84=0,0,IF(AL84=1,0,IF(AL84=2,1,IF(AL84=3,1,0))))</f>
        <v>0</v>
      </c>
      <c r="AL81" s="64">
        <f>IF(AO84=0,0,IF(AO84=1,0,IF(AO84=2,1,IF(AO84=3,1,0))))</f>
        <v>0</v>
      </c>
      <c r="AM81" s="64"/>
      <c r="AN81" s="64"/>
      <c r="AO81" s="64">
        <f>IF(AP84=0,0,IF(AP84=1,0,IF(AP84=2,1,IF(AP84=3,1,0))))</f>
        <v>0</v>
      </c>
      <c r="AP81" s="64">
        <f>IF(AQ84=0,0,IF(AQ84=1,0,IF(AQ84=2,1,IF(AQ84=3,1,0))))</f>
        <v>0</v>
      </c>
      <c r="AQ81" s="64">
        <f>IF(AR84=0,0,IF(AR84=1,0,IF(AR84=2,1,IF(AR84=3,1,0))))</f>
        <v>0</v>
      </c>
      <c r="AR81" s="64">
        <f>IF(AT84=0,0,IF(AT84=1,0,IF(AT84=2,1,IF(AT84=3,1,0))))</f>
        <v>0</v>
      </c>
      <c r="AS81" s="64"/>
      <c r="AT81" s="64">
        <f>IF(AU84=0,0,IF(AU84=1,0,IF(AU84=2,1,IF(AU84=3,1,0))))</f>
        <v>0</v>
      </c>
      <c r="AU81" s="64">
        <f>IF(AV84=0,0,IF(AV84=1,0,IF(AV84=2,1,IF(AV84=3,1,0))))</f>
        <v>0</v>
      </c>
      <c r="AV81" s="64">
        <f>IF(AW84=0,0,IF(AW84=1,0,IF(AW84=2,1,IF(AW84=3,1,0))))</f>
        <v>0</v>
      </c>
      <c r="AW81" s="64">
        <f>IF(AZ84=0,0,IF(AZ84=1,0,IF(AZ84=2,1,IF(AZ84=3,1,0))))</f>
        <v>0</v>
      </c>
      <c r="AX81" s="64"/>
      <c r="AY81" s="64"/>
      <c r="AZ81" s="64">
        <f>IF(BA84=0,0,IF(BA84=1,0,IF(BA84=2,1,IF(BA84=3,1,0))))</f>
        <v>0</v>
      </c>
      <c r="BA81" s="64">
        <f>IF(BB84=0,0,IF(BB84=1,0,IF(BB84=2,1,IF(BB84=3,1,0))))</f>
        <v>0</v>
      </c>
      <c r="BB81" s="64">
        <f>IF(BC84=0,0,IF(BC84=1,0,IF(BC84=2,1,IF(BC84=3,1,0))))</f>
        <v>0</v>
      </c>
      <c r="BC81" s="64">
        <f>IF(BE84=0,0,IF(BE84=1,0,IF(BE84=2,1,IF(BE84=3,1,0))))</f>
        <v>0</v>
      </c>
      <c r="BD81" s="64"/>
      <c r="BE81" s="64">
        <f>IF(BF84=0,0,IF(BF84=1,0,IF(BF84=2,1,IF(BF84=3,1,0))))</f>
        <v>0</v>
      </c>
      <c r="BF81" s="64">
        <f>IF(BG84=0,0,IF(BG84=1,0,IF(BG84=2,1,IF(BG84=3,1,0))))</f>
        <v>1</v>
      </c>
      <c r="BG81" s="64">
        <f>IF(BH84=0,0,IF(BH84=1,0,IF(BH84=2,1,IF(BH84=3,1,0))))</f>
        <v>1</v>
      </c>
      <c r="BH81" s="64">
        <v>1</v>
      </c>
    </row>
    <row r="82" spans="7:60" s="65" customFormat="1" ht="15.75">
      <c r="G82" s="66"/>
      <c r="J82" s="66" t="s">
        <v>16</v>
      </c>
      <c r="K82" s="64"/>
      <c r="L82" s="64"/>
      <c r="N82" s="64"/>
      <c r="O82" s="64"/>
      <c r="S82" s="64">
        <f>+S76</f>
        <v>0</v>
      </c>
      <c r="T82" s="64">
        <f t="shared" ref="T82:V82" si="9">+T76</f>
        <v>0</v>
      </c>
      <c r="U82" s="64">
        <f t="shared" si="9"/>
        <v>0</v>
      </c>
      <c r="V82" s="64">
        <f t="shared" si="9"/>
        <v>0</v>
      </c>
      <c r="X82" s="64">
        <f>+X76</f>
        <v>0</v>
      </c>
      <c r="Y82" s="64">
        <f t="shared" ref="Y82:AA82" si="10">+Y76</f>
        <v>0</v>
      </c>
      <c r="Z82" s="64">
        <f t="shared" si="10"/>
        <v>0</v>
      </c>
      <c r="AA82" s="64">
        <f t="shared" si="10"/>
        <v>0</v>
      </c>
      <c r="AD82" s="64">
        <f>+AD76</f>
        <v>0</v>
      </c>
      <c r="AE82" s="64">
        <f t="shared" ref="AE82:AG82" si="11">+AE76</f>
        <v>0</v>
      </c>
      <c r="AF82" s="64">
        <f t="shared" si="11"/>
        <v>0</v>
      </c>
      <c r="AG82" s="64">
        <f t="shared" si="11"/>
        <v>0</v>
      </c>
      <c r="AI82" s="64">
        <f>+AI76</f>
        <v>0</v>
      </c>
      <c r="AJ82" s="64">
        <f t="shared" ref="AJ82:AL82" si="12">+AJ76</f>
        <v>0</v>
      </c>
      <c r="AK82" s="64">
        <f t="shared" si="12"/>
        <v>1</v>
      </c>
      <c r="AL82" s="64">
        <f t="shared" si="12"/>
        <v>0</v>
      </c>
      <c r="AN82" s="64"/>
      <c r="AO82" s="64">
        <f>+AO76</f>
        <v>1</v>
      </c>
      <c r="AP82" s="64">
        <f t="shared" ref="AP82:AR82" si="13">+AP76</f>
        <v>0</v>
      </c>
      <c r="AQ82" s="64">
        <f t="shared" si="13"/>
        <v>1</v>
      </c>
      <c r="AR82" s="64">
        <f t="shared" si="13"/>
        <v>1</v>
      </c>
      <c r="AS82" s="64"/>
      <c r="AT82" s="64">
        <f>+AT76</f>
        <v>0</v>
      </c>
      <c r="AU82" s="64">
        <f t="shared" ref="AU82:AW82" si="14">+AU76</f>
        <v>0</v>
      </c>
      <c r="AV82" s="64">
        <f t="shared" si="14"/>
        <v>0</v>
      </c>
      <c r="AW82" s="64">
        <f t="shared" si="14"/>
        <v>0</v>
      </c>
      <c r="AX82" s="64"/>
      <c r="AZ82" s="64">
        <f>+AZ76</f>
        <v>0</v>
      </c>
      <c r="BA82" s="64">
        <f t="shared" ref="BA82:BC82" si="15">+BA76</f>
        <v>0</v>
      </c>
      <c r="BB82" s="64">
        <f t="shared" si="15"/>
        <v>1</v>
      </c>
      <c r="BC82" s="64">
        <f t="shared" si="15"/>
        <v>1</v>
      </c>
      <c r="BD82" s="64"/>
      <c r="BE82" s="64">
        <f>+BE76</f>
        <v>0</v>
      </c>
      <c r="BF82" s="64">
        <f t="shared" ref="BF82:BH82" si="16">+BF76</f>
        <v>0</v>
      </c>
      <c r="BG82" s="64">
        <f t="shared" si="16"/>
        <v>1</v>
      </c>
      <c r="BH82" s="64">
        <f t="shared" si="16"/>
        <v>1</v>
      </c>
    </row>
    <row r="83" spans="7:60" s="65" customFormat="1" ht="15.75">
      <c r="J83" s="66" t="s">
        <v>77</v>
      </c>
      <c r="K83" s="64"/>
      <c r="L83" s="64"/>
      <c r="N83" s="64"/>
      <c r="O83" s="64"/>
      <c r="S83" s="64">
        <f>IF(S84=0,0,IF(S84=1,1,IF(S84=2,0,IF(S84=3,1,0))))</f>
        <v>0</v>
      </c>
      <c r="T83" s="64">
        <f>IF(T84=0,0,IF(T84=1,1,IF(T84=2,0,IF(T84=3,1,0))))</f>
        <v>0</v>
      </c>
      <c r="U83" s="64">
        <f>IF(U84=0,0,IF(U84=1,1,IF(U84=2,0,IF(U84=3,1,0))))</f>
        <v>0</v>
      </c>
      <c r="V83" s="64">
        <f>IF(V84=0,0,IF(V84=1,1,IF(V84=2,0,IF(V84=3,1,0))))</f>
        <v>0</v>
      </c>
      <c r="X83" s="64">
        <f>IF(X84=0,0,IF(X84=1,1,IF(X84=2,0,IF(X84=3,1,0))))</f>
        <v>0</v>
      </c>
      <c r="Y83" s="64">
        <f>IF(Y84=0,0,IF(Y84=1,1,IF(Y84=2,0,IF(Y84=3,1,0))))</f>
        <v>0</v>
      </c>
      <c r="Z83" s="64">
        <f>IF(Z84=0,0,IF(Z84=1,1,IF(Z84=2,0,IF(Z84=3,1,0))))</f>
        <v>0</v>
      </c>
      <c r="AA83" s="64">
        <f>IF(AA84=0,0,IF(AA84=1,1,IF(AA84=2,0,IF(AA84=3,1,0))))</f>
        <v>0</v>
      </c>
      <c r="AD83" s="64">
        <f>IF(AD84=0,0,IF(AD84=1,1,IF(AD84=2,0,IF(AD84=3,1,0))))</f>
        <v>0</v>
      </c>
      <c r="AE83" s="64">
        <f>IF(AE84=0,0,IF(AE84=1,1,IF(AE84=2,0,IF(AE84=3,1,0))))</f>
        <v>0</v>
      </c>
      <c r="AF83" s="64">
        <f>IF(AF84=0,0,IF(AF84=1,1,IF(AF84=2,0,IF(AF84=3,1,0))))</f>
        <v>0</v>
      </c>
      <c r="AG83" s="64">
        <f>IF(AG84=0,0,IF(AG84=1,1,IF(AG84=2,0,IF(AG84=3,1,0))))</f>
        <v>0</v>
      </c>
      <c r="AI83" s="64">
        <f>IF(AI84=0,0,IF(AI84=1,1,IF(AI84=2,0,IF(AI84=3,1,0))))</f>
        <v>0</v>
      </c>
      <c r="AJ83" s="64">
        <f>IF(AJ84=0,0,IF(AJ84=1,1,IF(AJ84=2,0,IF(AJ84=3,1,0))))</f>
        <v>0</v>
      </c>
      <c r="AK83" s="64">
        <f>IF(AK84=0,0,IF(AK84=1,1,IF(AK84=2,0,IF(AK84=3,1,0))))</f>
        <v>1</v>
      </c>
      <c r="AL83" s="64">
        <f>IF(AL84=0,0,IF(AL84=1,1,IF(AL84=2,0,IF(AL84=3,1,0))))</f>
        <v>0</v>
      </c>
      <c r="AM83" s="64"/>
      <c r="AN83" s="64"/>
      <c r="AO83" s="64">
        <f>IF(AO84=0,0,IF(AO84=1,1,IF(AO84=2,0,IF(AO84=3,1,0))))</f>
        <v>1</v>
      </c>
      <c r="AP83" s="64">
        <f>IF(AP84=0,0,IF(AP84=1,1,IF(AP84=2,0,IF(AP84=3,1,0))))</f>
        <v>0</v>
      </c>
      <c r="AQ83" s="64">
        <f>IF(AQ84=0,0,IF(AQ84=1,1,IF(AQ84=2,0,IF(AQ84=3,1,0))))</f>
        <v>1</v>
      </c>
      <c r="AR83" s="64">
        <f>IF(AR84=0,0,IF(AR84=1,1,IF(AR84=2,0,IF(AR84=3,1,0))))</f>
        <v>1</v>
      </c>
      <c r="AS83" s="64"/>
      <c r="AT83" s="64">
        <f>IF(AT84=0,0,IF(AT84=1,1,IF(AT84=2,0,IF(AT84=3,1,0))))</f>
        <v>0</v>
      </c>
      <c r="AU83" s="64">
        <f>IF(AU84=0,0,IF(AU84=1,1,IF(AU84=2,0,IF(AU84=3,1,0))))</f>
        <v>0</v>
      </c>
      <c r="AV83" s="64">
        <f>IF(AV84=0,0,IF(AV84=1,1,IF(AV84=2,0,IF(AV84=3,1,0))))</f>
        <v>0</v>
      </c>
      <c r="AW83" s="64">
        <f>IF(AW84=0,0,IF(AW84=1,1,IF(AW84=2,0,IF(AW84=3,1,0))))</f>
        <v>0</v>
      </c>
      <c r="AX83" s="64"/>
      <c r="AY83" s="64"/>
      <c r="AZ83" s="64">
        <f>IF(AZ84=0,0,IF(AZ84=1,1,IF(AZ84=2,0,IF(AZ84=3,1,0))))</f>
        <v>0</v>
      </c>
      <c r="BA83" s="64">
        <f>IF(BA84=0,0,IF(BA84=1,1,IF(BA84=2,0,IF(BA84=3,1,0))))</f>
        <v>0</v>
      </c>
      <c r="BB83" s="64">
        <f>IF(BB84=0,0,IF(BB84=1,1,IF(BB84=2,0,IF(BB84=3,1,0))))</f>
        <v>1</v>
      </c>
      <c r="BC83" s="64">
        <f>IF(BC84=0,0,IF(BC84=1,1,IF(BC84=2,0,IF(BC84=3,1,0))))</f>
        <v>1</v>
      </c>
      <c r="BD83" s="64"/>
      <c r="BE83" s="64">
        <f>IF(BE84=0,0,IF(BE84=1,1,IF(BE84=2,0,IF(BE84=3,1,0))))</f>
        <v>0</v>
      </c>
      <c r="BF83" s="64">
        <f>IF(BF84=0,0,IF(BF84=1,1,IF(BF84=2,0,IF(BF84=3,1,0))))</f>
        <v>1</v>
      </c>
      <c r="BG83" s="64">
        <f>IF(BG84=0,0,IF(BG84=1,1,IF(BG84=2,0,IF(BG84=3,1,0))))</f>
        <v>0</v>
      </c>
      <c r="BH83" s="64">
        <f>IF(BH84=0,0,IF(BH84=1,1,IF(BH84=2,0,IF(BH84=3,1,0))))</f>
        <v>0</v>
      </c>
    </row>
    <row r="84" spans="7:60" s="65" customFormat="1" ht="15.75">
      <c r="J84" s="64"/>
      <c r="K84" s="64"/>
      <c r="L84" s="64"/>
      <c r="M84" s="64"/>
      <c r="N84" s="64"/>
      <c r="O84" s="64"/>
      <c r="S84" s="64">
        <f>SUM(S81:S82)</f>
        <v>0</v>
      </c>
      <c r="T84" s="64">
        <f>SUM(T81:T82)</f>
        <v>0</v>
      </c>
      <c r="U84" s="64">
        <f>SUM(U81:U82)</f>
        <v>0</v>
      </c>
      <c r="V84" s="64">
        <f>SUM(V81:V82)</f>
        <v>0</v>
      </c>
      <c r="X84" s="64">
        <f>SUM(X81:X82)</f>
        <v>0</v>
      </c>
      <c r="Y84" s="64">
        <f>SUM(Y81:Y82)</f>
        <v>0</v>
      </c>
      <c r="Z84" s="64">
        <f>SUM(Z81:Z82)</f>
        <v>0</v>
      </c>
      <c r="AA84" s="64">
        <f>SUM(AA81:AA82)</f>
        <v>0</v>
      </c>
      <c r="AD84" s="64">
        <f>SUM(AD81:AD82)</f>
        <v>0</v>
      </c>
      <c r="AE84" s="64">
        <f>SUM(AE81:AE82)</f>
        <v>0</v>
      </c>
      <c r="AF84" s="64">
        <f>SUM(AF81:AF82)</f>
        <v>0</v>
      </c>
      <c r="AG84" s="64">
        <f>SUM(AG81:AG82)</f>
        <v>0</v>
      </c>
      <c r="AI84" s="64">
        <f>SUM(AI81:AI82)</f>
        <v>0</v>
      </c>
      <c r="AJ84" s="64">
        <f>SUM(AJ81:AJ82)</f>
        <v>0</v>
      </c>
      <c r="AK84" s="64">
        <f>SUM(AK81:AK82)</f>
        <v>1</v>
      </c>
      <c r="AL84" s="64">
        <f>SUM(AL81:AL82)</f>
        <v>0</v>
      </c>
      <c r="AM84" s="64"/>
      <c r="AN84" s="64"/>
      <c r="AO84" s="64">
        <f>SUM(AO81:AO82)</f>
        <v>1</v>
      </c>
      <c r="AP84" s="64">
        <f>SUM(AP81:AP82)</f>
        <v>0</v>
      </c>
      <c r="AQ84" s="64">
        <f>SUM(AQ81:AQ82)</f>
        <v>1</v>
      </c>
      <c r="AR84" s="64">
        <f>SUM(AR81:AR82)</f>
        <v>1</v>
      </c>
      <c r="AS84" s="64"/>
      <c r="AT84" s="64">
        <f>SUM(AT81:AT82)</f>
        <v>0</v>
      </c>
      <c r="AU84" s="64">
        <f>SUM(AU81:AU82)</f>
        <v>0</v>
      </c>
      <c r="AV84" s="64">
        <f>SUM(AV81:AV82)</f>
        <v>0</v>
      </c>
      <c r="AW84" s="64">
        <f>SUM(AW81:AW82)</f>
        <v>0</v>
      </c>
      <c r="AX84" s="64"/>
      <c r="AY84" s="64"/>
      <c r="AZ84" s="64">
        <f>SUM(AZ81:AZ82)</f>
        <v>0</v>
      </c>
      <c r="BA84" s="64">
        <f>SUM(BA81:BA82)</f>
        <v>0</v>
      </c>
      <c r="BB84" s="64">
        <f>SUM(BB81:BB82)</f>
        <v>1</v>
      </c>
      <c r="BC84" s="64">
        <f>SUM(BC81:BC82)</f>
        <v>1</v>
      </c>
      <c r="BD84" s="64"/>
      <c r="BE84" s="64">
        <f>SUM(BE81:BE82)</f>
        <v>0</v>
      </c>
      <c r="BF84" s="64">
        <f>SUM(BF81:BF82)</f>
        <v>1</v>
      </c>
      <c r="BG84" s="64">
        <f>SUM(BG81:BG82)</f>
        <v>2</v>
      </c>
      <c r="BH84" s="64">
        <f>SUM(BH81:BH82)</f>
        <v>2</v>
      </c>
    </row>
    <row r="85" spans="7:60" s="65" customFormat="1" ht="15.75">
      <c r="J85" s="64"/>
      <c r="K85" s="64"/>
      <c r="L85" s="64"/>
      <c r="M85" s="64"/>
      <c r="N85" s="64"/>
      <c r="O85" s="64"/>
      <c r="S85" s="64">
        <f>+S83*8</f>
        <v>0</v>
      </c>
      <c r="T85" s="64">
        <f>+T83*4</f>
        <v>0</v>
      </c>
      <c r="U85" s="64">
        <f>+U83*2</f>
        <v>0</v>
      </c>
      <c r="V85" s="64">
        <f>+V83</f>
        <v>0</v>
      </c>
      <c r="X85" s="64">
        <f>+X83*8</f>
        <v>0</v>
      </c>
      <c r="Y85" s="64">
        <f>+Y83*4</f>
        <v>0</v>
      </c>
      <c r="Z85" s="64">
        <f>+Z83*2</f>
        <v>0</v>
      </c>
      <c r="AA85" s="64">
        <f>+AA83</f>
        <v>0</v>
      </c>
      <c r="AD85" s="64">
        <f>+AD83*8</f>
        <v>0</v>
      </c>
      <c r="AE85" s="64">
        <f>+AE83*4</f>
        <v>0</v>
      </c>
      <c r="AF85" s="64">
        <f>+AF83*2</f>
        <v>0</v>
      </c>
      <c r="AG85" s="64">
        <f>+AG83</f>
        <v>0</v>
      </c>
      <c r="AI85" s="64">
        <f>+AI83*8</f>
        <v>0</v>
      </c>
      <c r="AJ85" s="64">
        <f>+AJ83*4</f>
        <v>0</v>
      </c>
      <c r="AK85" s="64">
        <f>+AK83*2</f>
        <v>2</v>
      </c>
      <c r="AL85" s="64">
        <f>+AL83</f>
        <v>0</v>
      </c>
      <c r="AM85" s="64"/>
      <c r="AN85" s="64"/>
      <c r="AO85" s="64">
        <f>+AO83*8</f>
        <v>8</v>
      </c>
      <c r="AP85" s="64">
        <f>+AP83*4</f>
        <v>0</v>
      </c>
      <c r="AQ85" s="64">
        <f>+AQ83*2</f>
        <v>2</v>
      </c>
      <c r="AR85" s="64">
        <f>+AR83</f>
        <v>1</v>
      </c>
      <c r="AS85" s="64"/>
      <c r="AT85" s="64">
        <f>+AT83*8</f>
        <v>0</v>
      </c>
      <c r="AU85" s="64">
        <f>+AU83*4</f>
        <v>0</v>
      </c>
      <c r="AV85" s="64">
        <f>+AV83*2</f>
        <v>0</v>
      </c>
      <c r="AW85" s="64">
        <f>+AW83</f>
        <v>0</v>
      </c>
      <c r="AX85" s="64"/>
      <c r="AY85" s="64"/>
      <c r="AZ85" s="64">
        <f>+AZ83*8</f>
        <v>0</v>
      </c>
      <c r="BA85" s="64">
        <f>+BA83*4</f>
        <v>0</v>
      </c>
      <c r="BB85" s="64">
        <f>+BB83*2</f>
        <v>2</v>
      </c>
      <c r="BC85" s="64">
        <f>+BC83</f>
        <v>1</v>
      </c>
      <c r="BD85" s="64"/>
      <c r="BE85" s="64">
        <f>+BE83*8</f>
        <v>0</v>
      </c>
      <c r="BF85" s="64">
        <f>+BF83*4</f>
        <v>4</v>
      </c>
      <c r="BG85" s="64">
        <f>+BG83*2</f>
        <v>0</v>
      </c>
      <c r="BH85" s="64">
        <f>+BH83</f>
        <v>0</v>
      </c>
    </row>
    <row r="86" spans="7:60" s="65" customFormat="1" ht="15.75">
      <c r="J86" s="66" t="s">
        <v>77</v>
      </c>
      <c r="K86" s="64"/>
      <c r="L86" s="64"/>
      <c r="M86" s="64"/>
      <c r="N86" s="64"/>
      <c r="O86" s="64"/>
      <c r="T86" s="64">
        <f>SUM(S85:V85)</f>
        <v>0</v>
      </c>
      <c r="U86" s="64"/>
      <c r="V86" s="66">
        <f>IF(T86=0,0,IF(T86=1,1,IF(T86=2,2,IF(T86=3,3,IF(T86=4,4,IF(T86=5,5,IF(T86=6,6,IF(T86=7,7,IF(T86=8,8,IF(T86=9,9,IF(T86=10,"A",IF(T86=11,"B",IF(T86=12,"C",IF(T86=13,"D",IF(T86=14,"E",IF(T86=15,"F",0))))))))))))))))</f>
        <v>0</v>
      </c>
      <c r="X86" s="66">
        <f>IF(AA86=0,0,IF(AA86=1,1,IF(AA86=2,2,IF(AA86=3,3,IF(AA86=4,4,IF(AA86=5,5,IF(AA86=6,6,IF(AA86=7,7,IF(AA86=8,8,IF(AA86=9,9,IF(AA86=10,"A",IF(AA86=11,"B",IF(AA86=12,"C",IF(AA86=13,"D",IF(AA86=14,"E",IF(AA86=15,"F",0))))))))))))))))</f>
        <v>0</v>
      </c>
      <c r="Z86" s="64"/>
      <c r="AA86" s="64">
        <f>SUM(X85:AA85)</f>
        <v>0</v>
      </c>
      <c r="AE86" s="64">
        <f>SUM(AD85:AG85)</f>
        <v>0</v>
      </c>
      <c r="AF86" s="64"/>
      <c r="AG86" s="66">
        <f>IF(AE86=0,0,IF(AE86=1,1,IF(AE86=2,2,IF(AE86=3,3,IF(AE86=4,4,IF(AE86=5,5,IF(AE86=6,6,IF(AE86=7,7,IF(AE86=8,8,IF(AE86=9,9,IF(AE86=10,"A",IF(AE86=11,"B",IF(AE86=12,"C",IF(AE86=13,"D",IF(AE86=14,"E",IF(AE86=15,"F",0))))))))))))))))</f>
        <v>0</v>
      </c>
      <c r="AI86" s="66">
        <f>IF(AL86=0,0,IF(AL86=1,1,IF(AL86=2,2,IF(AL86=3,3,IF(AL86=4,4,IF(AL86=5,5,IF(AL86=6,6,IF(AL86=7,7,IF(AL86=8,8,IF(AL86=9,9,IF(AL86=10,"A",IF(AL86=11,"B",IF(AL86=12,"C",IF(AL86=13,"D",IF(AL86=14,"E",IF(AL86=15,"F",0))))))))))))))))</f>
        <v>2</v>
      </c>
      <c r="AK86" s="64"/>
      <c r="AL86" s="64">
        <f>SUM(AI85:AL85)</f>
        <v>2</v>
      </c>
      <c r="AM86" s="64"/>
      <c r="AN86" s="64"/>
      <c r="AP86" s="64">
        <f>SUM(AO85:AR85)</f>
        <v>11</v>
      </c>
      <c r="AQ86" s="64"/>
      <c r="AR86" s="66" t="str">
        <f>IF(AP86=0,0,IF(AP86=1,1,IF(AP86=2,2,IF(AP86=3,3,IF(AP86=4,4,IF(AP86=5,5,IF(AP86=6,6,IF(AP86=7,7,IF(AP86=8,8,IF(AP86=9,9,IF(AP86=10,"A",IF(AP86=11,"B",IF(AP86=12,"C",IF(AP86=13,"D",IF(AP86=14,"E",IF(AP86=15,"F",0))))))))))))))))</f>
        <v>B</v>
      </c>
      <c r="AS86" s="64"/>
      <c r="AT86" s="66">
        <f>IF(AW86=0,0,IF(AW86=1,1,IF(AW86=2,2,IF(AW86=3,3,IF(AW86=4,4,IF(AW86=5,5,IF(AW86=6,6,IF(AW86=7,7,IF(AW86=8,8,IF(AW86=9,9,IF(AW86=10,"A",IF(AW86=11,"B",IF(AW86=12,"C",IF(AW86=13,"D",IF(AW86=14,"E",IF(AW86=15,"F",0))))))))))))))))</f>
        <v>0</v>
      </c>
      <c r="AU86" s="64"/>
      <c r="AV86" s="64"/>
      <c r="AW86" s="64">
        <f>SUM(AT85:AW85)</f>
        <v>0</v>
      </c>
      <c r="AX86" s="64"/>
      <c r="AY86" s="64"/>
      <c r="BA86" s="64">
        <f>SUM(AZ85:BC85)</f>
        <v>3</v>
      </c>
      <c r="BB86" s="64"/>
      <c r="BC86" s="66">
        <f>IF(BA86=0,0,IF(BA86=1,1,IF(BA86=2,2,IF(BA86=3,3,IF(BA86=4,4,IF(BA86=5,5,IF(BA86=6,6,IF(BA86=7,7,IF(BA86=8,8,IF(BA86=9,9,IF(BA86=10,"A",IF(BA86=11,"B",IF(BA86=12,"C",IF(BA86=13,"D",IF(BA86=14,"E",IF(BA86=15,"F",0))))))))))))))))</f>
        <v>3</v>
      </c>
      <c r="BD86" s="64"/>
      <c r="BE86" s="66">
        <f>IF(BH86=0,0,IF(BH86=1,1,IF(BH86=2,2,IF(BH86=3,3,IF(BH86=4,4,IF(BH86=5,5,IF(BH86=6,6,IF(BH86=7,7,IF(BH86=8,8,IF(BH86=9,9,IF(BH86=10,"A",IF(BH86=11,"B",IF(BH86=12,"C",IF(BH86=13,"D",IF(BH86=14,"E",IF(BH86=15,"F",0))))))))))))))))</f>
        <v>4</v>
      </c>
      <c r="BF86" s="64"/>
      <c r="BG86" s="64"/>
      <c r="BH86" s="64">
        <f>SUM(BE85:BH85)</f>
        <v>4</v>
      </c>
    </row>
  </sheetData>
  <sheetProtection password="EA60" sheet="1" objects="1" scenarios="1"/>
  <dataValidations count="5">
    <dataValidation type="list" allowBlank="1" showInputMessage="1" showErrorMessage="1" sqref="CE67 BH16 BJ16 BU16 BS16 BH13 BJ13 BU13 BS13 BH6 BF6 AT6 X6 V6 M6 AG6 AI6 AR6 K6 BV6 BT10 BV10 AT12 X12 V12 M12 AG12 AI12 AR12 K12 AG21 AI21 AT21 AT17 X17 V17 M17 AG17 AI17 AR17 K17 AR21 CC67 CC59 CC53 CE53 CE63 CC57 CC63 CE57 CC61 CE61 CE59">
      <formula1>$A$3:$A$18</formula1>
    </dataValidation>
    <dataValidation type="list" allowBlank="1" showInputMessage="1" showErrorMessage="1" sqref="E35">
      <formula1>$A$22:$A$24</formula1>
    </dataValidation>
    <dataValidation type="list" allowBlank="1" showInputMessage="1" showErrorMessage="1" sqref="C35">
      <formula1>$A$19:$A$21</formula1>
    </dataValidation>
    <dataValidation type="list" allowBlank="1" showInputMessage="1" showErrorMessage="1" sqref="BS6 BQ6 BO6 BH10 BJ10 BL10 BN10 AZ10 BF10 BD10 BB10">
      <formula1>$A$3:$A$4</formula1>
    </dataValidation>
    <dataValidation type="list" allowBlank="1" showInputMessage="1" showErrorMessage="1" sqref="G35">
      <formula1>$A$25:$A$26</formula1>
    </dataValidation>
  </dataValidations>
  <pageMargins left="0.7" right="0.7" top="0.75" bottom="0.75" header="0.3" footer="0.3"/>
  <pageSetup paperSize="9" orientation="portrait" r:id="rId1"/>
  <ignoredErrors>
    <ignoredError sqref="BR7" formula="1"/>
  </ignoredErrors>
</worksheet>
</file>

<file path=xl/worksheets/sheet11.xml><?xml version="1.0" encoding="utf-8"?>
<worksheet xmlns="http://schemas.openxmlformats.org/spreadsheetml/2006/main" xmlns:r="http://schemas.openxmlformats.org/officeDocument/2006/relationships">
  <dimension ref="A1:BU48"/>
  <sheetViews>
    <sheetView showGridLines="0" workbookViewId="0">
      <pane ySplit="2" topLeftCell="A3" activePane="bottomLeft" state="frozen"/>
      <selection pane="bottomLeft"/>
    </sheetView>
  </sheetViews>
  <sheetFormatPr defaultRowHeight="15"/>
  <cols>
    <col min="1" max="1" width="3" style="65" bestFit="1" customWidth="1"/>
    <col min="2" max="2" width="7" customWidth="1"/>
    <col min="3" max="3" width="4.5703125" customWidth="1"/>
    <col min="4" max="4" width="2" bestFit="1" customWidth="1"/>
    <col min="5" max="5" width="4.5703125" customWidth="1"/>
    <col min="6" max="6" width="3.85546875" bestFit="1" customWidth="1"/>
    <col min="7" max="7" width="3.42578125" bestFit="1" customWidth="1"/>
    <col min="8" max="8" width="3.5703125" customWidth="1"/>
    <col min="9" max="9" width="2.7109375" customWidth="1"/>
    <col min="10" max="11" width="3" bestFit="1" customWidth="1"/>
    <col min="12" max="13" width="2.85546875" bestFit="1" customWidth="1"/>
    <col min="14" max="17" width="3" bestFit="1" customWidth="1"/>
    <col min="18" max="19" width="2.85546875" bestFit="1" customWidth="1"/>
    <col min="20" max="21" width="3" bestFit="1" customWidth="1"/>
    <col min="22" max="22" width="3" customWidth="1"/>
    <col min="23" max="23" width="2.5703125" bestFit="1" customWidth="1"/>
    <col min="24" max="24" width="2.85546875" bestFit="1" customWidth="1"/>
    <col min="25" max="25" width="2.7109375" customWidth="1"/>
    <col min="26" max="26" width="2.5703125" bestFit="1" customWidth="1"/>
    <col min="27" max="28" width="3" bestFit="1" customWidth="1"/>
    <col min="29" max="30" width="3.140625" customWidth="1"/>
    <col min="31" max="31" width="2.85546875" bestFit="1" customWidth="1"/>
    <col min="32" max="34" width="3" bestFit="1" customWidth="1"/>
    <col min="35" max="35" width="3.140625" customWidth="1"/>
    <col min="36" max="37" width="2.85546875" bestFit="1" customWidth="1"/>
    <col min="38" max="41" width="3" bestFit="1" customWidth="1"/>
    <col min="42" max="42" width="2.85546875" bestFit="1" customWidth="1"/>
    <col min="43" max="43" width="2.85546875" customWidth="1"/>
    <col min="44" max="44" width="3" customWidth="1"/>
    <col min="45" max="45" width="2.85546875" bestFit="1" customWidth="1"/>
    <col min="46" max="46" width="2.85546875" customWidth="1"/>
    <col min="47" max="48" width="3" bestFit="1" customWidth="1"/>
    <col min="49" max="49" width="3.140625" customWidth="1"/>
    <col min="50" max="50" width="3" bestFit="1" customWidth="1"/>
    <col min="51" max="51" width="2.85546875" bestFit="1" customWidth="1"/>
    <col min="52" max="52" width="3" bestFit="1" customWidth="1"/>
    <col min="53" max="53" width="3.28515625" customWidth="1"/>
    <col min="54" max="64" width="2.85546875" bestFit="1" customWidth="1"/>
    <col min="65" max="66" width="3" bestFit="1" customWidth="1"/>
    <col min="67" max="67" width="2.85546875" bestFit="1" customWidth="1"/>
    <col min="68" max="68" width="2.7109375" bestFit="1" customWidth="1"/>
    <col min="69" max="70" width="2.85546875" bestFit="1" customWidth="1"/>
    <col min="71" max="72" width="3" bestFit="1" customWidth="1"/>
    <col min="73" max="73" width="2.7109375" bestFit="1" customWidth="1"/>
  </cols>
  <sheetData>
    <row r="1" spans="1:73" s="58" customFormat="1" ht="15.75">
      <c r="A1" s="57" t="s">
        <v>124</v>
      </c>
      <c r="B1" s="57"/>
      <c r="C1" s="57"/>
      <c r="D1" s="57"/>
      <c r="E1" s="57"/>
      <c r="F1" s="57"/>
      <c r="G1" s="57"/>
      <c r="V1" s="59" t="s">
        <v>123</v>
      </c>
    </row>
    <row r="2" spans="1:73" s="58" customFormat="1" ht="15.75">
      <c r="A2" s="59" t="s">
        <v>110</v>
      </c>
      <c r="B2" s="59"/>
      <c r="C2" s="59"/>
      <c r="D2" s="59"/>
      <c r="E2" s="59"/>
      <c r="F2" s="59"/>
      <c r="G2" s="59"/>
      <c r="AF2" s="60"/>
      <c r="AG2" s="60"/>
      <c r="AH2" s="60"/>
      <c r="AI2" s="60"/>
      <c r="AJ2" s="60"/>
      <c r="AK2" s="60"/>
      <c r="AL2" s="60"/>
      <c r="AM2" s="60"/>
      <c r="AN2" s="60"/>
      <c r="AO2" s="60"/>
      <c r="AP2" s="60"/>
      <c r="AQ2" s="60"/>
      <c r="AR2" s="60"/>
      <c r="AS2" s="60"/>
      <c r="AT2" s="60"/>
      <c r="AU2" s="60"/>
      <c r="AV2" s="60"/>
      <c r="AW2" s="60"/>
      <c r="AX2" s="60"/>
      <c r="AY2" s="60"/>
      <c r="AZ2" s="60"/>
      <c r="BA2" s="60"/>
    </row>
    <row r="3" spans="1:73" ht="15.75">
      <c r="A3" s="62">
        <v>0</v>
      </c>
      <c r="B3" s="6"/>
      <c r="C3" s="6"/>
      <c r="D3" s="6"/>
      <c r="E3" s="6"/>
      <c r="F3" s="6"/>
      <c r="G3" s="6"/>
      <c r="I3" s="122"/>
      <c r="J3" s="116"/>
      <c r="K3" s="116"/>
      <c r="L3" s="116"/>
      <c r="M3" s="116"/>
      <c r="N3" s="116"/>
      <c r="O3" s="116"/>
      <c r="P3" s="116"/>
      <c r="Q3" s="116"/>
      <c r="R3" s="116"/>
      <c r="S3" s="117" t="s">
        <v>7</v>
      </c>
      <c r="T3" s="116"/>
      <c r="U3" s="116"/>
      <c r="V3" s="116"/>
      <c r="W3" s="116"/>
      <c r="X3" s="116"/>
      <c r="Y3" s="116"/>
      <c r="Z3" s="116"/>
      <c r="AA3" s="116"/>
      <c r="AB3" s="116"/>
      <c r="AC3" s="116"/>
      <c r="AD3" s="119"/>
      <c r="AF3" s="3"/>
      <c r="AG3" s="3"/>
      <c r="AH3" s="3"/>
      <c r="AI3" s="3"/>
      <c r="AJ3" s="3"/>
      <c r="AK3" s="3"/>
      <c r="AL3" s="3"/>
      <c r="AM3" s="3"/>
      <c r="AN3" s="3"/>
      <c r="AO3" s="3"/>
      <c r="AP3" s="3"/>
      <c r="AQ3" s="3"/>
      <c r="AR3" s="3"/>
      <c r="AS3" s="3"/>
      <c r="AT3" s="3"/>
      <c r="AU3" s="3"/>
      <c r="AV3" s="3"/>
      <c r="AW3" s="3"/>
      <c r="AX3" s="3"/>
      <c r="AY3" s="3"/>
      <c r="AZ3" s="3"/>
      <c r="BA3" s="3"/>
      <c r="BB3" s="3"/>
    </row>
    <row r="4" spans="1:73" ht="15.75">
      <c r="A4" s="62">
        <v>1</v>
      </c>
      <c r="B4" s="6"/>
      <c r="C4" s="6"/>
      <c r="D4" s="6"/>
      <c r="E4" s="6"/>
      <c r="F4" s="6"/>
      <c r="G4" s="6"/>
      <c r="I4" s="123"/>
      <c r="J4" s="121"/>
      <c r="K4" s="121"/>
      <c r="L4" s="121"/>
      <c r="M4" s="121"/>
      <c r="N4" s="121"/>
      <c r="O4" s="121"/>
      <c r="P4" s="121"/>
      <c r="Q4" s="121"/>
      <c r="R4" s="121"/>
      <c r="S4" s="121"/>
      <c r="T4" s="122"/>
      <c r="U4" s="116"/>
      <c r="V4" s="116"/>
      <c r="W4" s="116"/>
      <c r="X4" s="116"/>
      <c r="Y4" s="117" t="s">
        <v>6</v>
      </c>
      <c r="Z4" s="116"/>
      <c r="AA4" s="116"/>
      <c r="AB4" s="116"/>
      <c r="AC4" s="116"/>
      <c r="AD4" s="119"/>
    </row>
    <row r="5" spans="1:73" ht="15.75">
      <c r="A5" s="62">
        <v>2</v>
      </c>
      <c r="B5" s="6"/>
      <c r="C5" s="6"/>
      <c r="D5" s="6"/>
      <c r="E5" s="6"/>
      <c r="F5" s="6"/>
      <c r="G5" s="6"/>
      <c r="I5" s="123"/>
      <c r="J5" s="129"/>
      <c r="K5" s="121"/>
      <c r="L5" s="121"/>
      <c r="M5" s="5" t="s">
        <v>5</v>
      </c>
      <c r="N5" s="121"/>
      <c r="O5" s="5" t="s">
        <v>4</v>
      </c>
      <c r="P5" s="121"/>
      <c r="Q5" s="121"/>
      <c r="R5" s="121"/>
      <c r="S5" s="121"/>
      <c r="T5" s="123"/>
      <c r="U5" s="129"/>
      <c r="V5" s="121"/>
      <c r="W5" s="121"/>
      <c r="X5" s="5" t="s">
        <v>3</v>
      </c>
      <c r="Y5" s="121"/>
      <c r="Z5" s="5" t="s">
        <v>2</v>
      </c>
      <c r="AA5" s="121"/>
      <c r="AB5" s="121"/>
      <c r="AC5" s="121"/>
      <c r="AD5" s="130"/>
    </row>
    <row r="6" spans="1:73" ht="15.75">
      <c r="A6" s="62">
        <v>3</v>
      </c>
      <c r="B6" s="6"/>
      <c r="C6" s="6"/>
      <c r="D6" s="6"/>
      <c r="E6" s="6"/>
      <c r="F6" s="6"/>
      <c r="G6" s="6"/>
      <c r="I6" s="128"/>
      <c r="J6" s="126">
        <f>IF(M5=0,0,IF(M5=1,0,IF(M5=2,0,IF(M5=3,0,IF(M5=4,0,IF(M5=5,0,IF(M5=6,0,IF(M5=7,0,IF(M5=8,1,IF(M5=9,1,IF(M5="A",1,IF(M5="B",1,IF(M5="C",1,IF(M5="D",1,IF(M5="E",1,IF(M5="F",1,0))))))))))))))))</f>
        <v>1</v>
      </c>
      <c r="K6" s="126">
        <f>IF(M5=0,0,IF(M5=1,0,IF(M5=2,0,IF(M5=3,0,IF(M5=4,1,IF(M5=5,1,IF(M5=6,1,IF(M5=7,1,IF(M5=8,0,IF(M5=9,0,IF(M5="A",0,IF(M5="B",0,IF(M5="C",1,IF(M5="D",1,IF(M5="E",1,IF(M5="F",1,0))))))))))))))))</f>
        <v>1</v>
      </c>
      <c r="L6" s="126">
        <f>IF(M5=0,0,IF(M5=1,0,IF(M5=2,1,IF(M5=3,1,IF(M5=4,0,IF(M5=5,0,IF(M5=6,1,IF(M5=7,1,IF(M5=8,0,IF(M5=9,0,IF(M5="A",1,IF(M5="B",1,IF(M5="C",0,IF(M5="D",0,IF(M5="E",1,IF(M5="F",1,0))))))))))))))))</f>
        <v>1</v>
      </c>
      <c r="M6" s="126">
        <f>IF(M5=0,0,IF(M5=1,1,IF(M5=2,0,IF(M5=3,1,IF(M5=4,0,IF(M5=5,1,IF(M5=6,0,IF(M5=7,1,IF(M5=8,0,IF(M5=9,1,IF(M5="A",0,IF(M5="B",1,IF(M5="C",0,IF(M5="D",1,IF(M5="E",0,IF(M5="F",1,1))))))))))))))))</f>
        <v>1</v>
      </c>
      <c r="N6" s="126"/>
      <c r="O6" s="126">
        <f>IF(O5=0,0,IF(O5=1,0,IF(O5=2,0,IF(O5=3,0,IF(O5=4,0,IF(O5=5,0,IF(O5=6,0,IF(O5=7,0,IF(O5=8,1,IF(O5=9,1,IF(O5="A",1,IF(O5="B",1,IF(O5="C",1,IF(O5="D",1,IF(O5="E",1,IF(O5="F",1,0))))))))))))))))</f>
        <v>1</v>
      </c>
      <c r="P6" s="126">
        <f>IF(O5=0,0,IF(O5=1,0,IF(O5=2,0,IF(O5=3,0,IF(O5=4,1,IF(O5=5,1,IF(O5=6,1,IF(O5=7,1,IF(O5=8,0,IF(O5=9,0,IF(O5="A",0,IF(O5="B",0,IF(O5="C",1,IF(O5="D",1,IF(O5="E",1,IF(O5="F",1,0))))))))))))))))</f>
        <v>1</v>
      </c>
      <c r="Q6" s="126">
        <f>IF(O5=0,0,IF(O5=1,0,IF(O5=2,1,IF(O5=3,1,IF(O5=4,0,IF(O5=5,0,IF(O5=6,1,IF(O5=7,1,IF(O5=8,0,IF(O5=9,0,IF(O5="A",1,IF(O5="B",1,IF(O5="C",0,IF(O5="D",0,IF(O5="E",1,IF(O5="F",1,0))))))))))))))))</f>
        <v>1</v>
      </c>
      <c r="R6" s="126">
        <f>IF(O5=0,0,IF(O5=1,1,IF(O5=2,0,IF(O5=3,1,IF(O5=4,0,IF(O5=5,1,IF(O5=6,0,IF(O5=7,1,IF(O5=8,0,IF(O5=9,1,IF(O5="A",0,IF(O5="B",1,IF(O5="C",0,IF(O5="D",1,IF(O5="E",0,IF(O5="F",1,1))))))))))))))))</f>
        <v>0</v>
      </c>
      <c r="S6" s="126"/>
      <c r="T6" s="128"/>
      <c r="U6" s="126">
        <f>IF(X5=0,0,IF(X5=1,0,IF(X5=2,0,IF(X5=3,0,IF(X5=4,0,IF(X5=5,0,IF(X5=6,0,IF(X5=7,0,IF(X5=8,1,IF(X5=9,1,IF(X5="A",1,IF(X5="B",1,IF(X5="C",1,IF(X5="D",1,IF(X5="E",1,IF(X5="F",1,0))))))))))))))))</f>
        <v>1</v>
      </c>
      <c r="V6" s="126">
        <f>IF(X5=0,0,IF(X5=1,0,IF(X5=2,0,IF(X5=3,0,IF(X5=4,1,IF(X5=5,1,IF(X5=6,1,IF(X5=7,1,IF(X5=8,0,IF(X5=9,0,IF(X5="A",0,IF(X5="B",0,IF(X5="C",1,IF(X5="D",1,IF(X5="E",1,IF(X5="F",1,0))))))))))))))))</f>
        <v>1</v>
      </c>
      <c r="W6" s="126">
        <f>IF(X5=0,0,IF(X5=1,0,IF(X5=2,1,IF(X5=3,1,IF(X5=4,0,IF(X5=5,0,IF(X5=6,1,IF(X5=7,1,IF(X5=8,0,IF(X5=9,0,IF(X5="A",1,IF(X5="B",1,IF(X5="C",0,IF(X5="D",0,IF(X5="E",1,IF(X5="F",1,0))))))))))))))))</f>
        <v>0</v>
      </c>
      <c r="X6" s="126">
        <f>IF(X5=0,0,IF(X5=1,1,IF(X5=2,0,IF(X5=3,1,IF(X5=4,0,IF(X5=5,1,IF(X5=6,0,IF(X5=7,1,IF(X5=8,0,IF(X5=9,1,IF(X5="A",0,IF(X5="B",1,IF(X5="C",0,IF(X5="D",1,IF(X5="E",0,IF(X5="F",1,1))))))))))))))))</f>
        <v>1</v>
      </c>
      <c r="Y6" s="126"/>
      <c r="Z6" s="126">
        <f>IF(Z5=0,0,IF(Z5=1,0,IF(Z5=2,0,IF(Z5=3,0,IF(Z5=4,0,IF(Z5=5,0,IF(Z5=6,0,IF(Z5=7,0,IF(Z5=8,1,IF(Z5=9,1,IF(Z5="A",1,IF(Z5="B",1,IF(Z5="C",1,IF(Z5="D",1,IF(Z5="E",1,IF(Z5="F",1,0))))))))))))))))</f>
        <v>1</v>
      </c>
      <c r="AA6" s="126">
        <f>IF(Z5=0,0,IF(Z5=1,0,IF(Z5=2,0,IF(Z5=3,0,IF(Z5=4,1,IF(Z5=5,1,IF(Z5=6,1,IF(Z5=7,1,IF(Z5=8,0,IF(Z5=9,0,IF(Z5="A",0,IF(Z5="B",0,IF(Z5="C",1,IF(Z5="D",1,IF(Z5="E",1,IF(Z5="F",1,0))))))))))))))))</f>
        <v>1</v>
      </c>
      <c r="AB6" s="126">
        <f>IF(Z5=0,0,IF(Z5=1,0,IF(Z5=2,1,IF(Z5=3,1,IF(Z5=4,0,IF(Z5=5,0,IF(Z5=6,1,IF(Z5=7,1,IF(Z5=8,0,IF(Z5=9,0,IF(Z5="A",1,IF(Z5="B",1,IF(Z5="C",0,IF(Z5="D",0,IF(Z5="E",1,IF(Z5="F",1,0))))))))))))))))</f>
        <v>0</v>
      </c>
      <c r="AC6" s="126">
        <f>IF(Z5=0,0,IF(Z5=1,1,IF(Z5=2,0,IF(Z5=3,1,IF(Z5=4,0,IF(Z5=5,1,IF(Z5=6,0,IF(Z5=7,1,IF(Z5=8,0,IF(Z5=9,1,IF(Z5="A",0,IF(Z5="B",1,IF(Z5="C",0,IF(Z5="D",1,IF(Z5="E",0,IF(Z5="F",1,1))))))))))))))))</f>
        <v>0</v>
      </c>
      <c r="AD6" s="131"/>
    </row>
    <row r="7" spans="1:73" ht="15.75">
      <c r="A7" s="62">
        <v>4</v>
      </c>
      <c r="B7" s="6"/>
      <c r="C7" s="6"/>
      <c r="D7" s="6"/>
      <c r="E7" s="6"/>
      <c r="F7" s="6"/>
      <c r="G7" s="6"/>
      <c r="I7" s="56"/>
      <c r="J7" s="56"/>
      <c r="K7" s="56"/>
      <c r="L7" s="56"/>
      <c r="M7" s="56"/>
      <c r="N7" s="56"/>
      <c r="O7" s="56"/>
      <c r="P7" s="56"/>
      <c r="Q7" s="56"/>
      <c r="R7" s="56"/>
      <c r="S7" s="56"/>
      <c r="T7" s="56"/>
      <c r="U7" s="56"/>
      <c r="V7" s="56"/>
      <c r="W7" s="56"/>
      <c r="X7" s="56"/>
      <c r="Y7" s="56"/>
      <c r="Z7" s="56"/>
      <c r="AA7" s="56"/>
      <c r="AB7" s="56"/>
      <c r="AC7" s="56"/>
      <c r="AD7" s="56"/>
      <c r="AE7" s="7"/>
    </row>
    <row r="8" spans="1:73" ht="15.75">
      <c r="A8" s="62">
        <v>5</v>
      </c>
      <c r="I8" s="122"/>
      <c r="J8" s="116"/>
      <c r="K8" s="116"/>
      <c r="L8" s="116"/>
      <c r="M8" s="116"/>
      <c r="N8" s="116"/>
      <c r="O8" s="116"/>
      <c r="P8" s="116"/>
      <c r="Q8" s="116"/>
      <c r="R8" s="116"/>
      <c r="S8" s="117" t="s">
        <v>10</v>
      </c>
      <c r="T8" s="116"/>
      <c r="U8" s="116"/>
      <c r="V8" s="116"/>
      <c r="W8" s="116"/>
      <c r="X8" s="116"/>
      <c r="Y8" s="116"/>
      <c r="Z8" s="116"/>
      <c r="AA8" s="116"/>
      <c r="AB8" s="116"/>
      <c r="AC8" s="116"/>
      <c r="AD8" s="119"/>
      <c r="BB8" s="1"/>
    </row>
    <row r="9" spans="1:73" ht="15.75">
      <c r="A9" s="62">
        <v>6</v>
      </c>
      <c r="I9" s="123"/>
      <c r="J9" s="121"/>
      <c r="K9" s="121"/>
      <c r="L9" s="121"/>
      <c r="M9" s="121"/>
      <c r="N9" s="121"/>
      <c r="O9" s="121"/>
      <c r="P9" s="121"/>
      <c r="Q9" s="121"/>
      <c r="R9" s="121"/>
      <c r="S9" s="121"/>
      <c r="T9" s="122"/>
      <c r="U9" s="116"/>
      <c r="V9" s="116"/>
      <c r="W9" s="116"/>
      <c r="X9" s="116"/>
      <c r="Y9" s="117" t="s">
        <v>9</v>
      </c>
      <c r="Z9" s="116"/>
      <c r="AA9" s="116"/>
      <c r="AB9" s="116"/>
      <c r="AC9" s="116"/>
      <c r="AD9" s="119"/>
      <c r="BB9" s="1"/>
      <c r="BC9" s="1"/>
      <c r="BD9" s="1"/>
      <c r="BE9" s="1"/>
      <c r="BF9" s="1"/>
      <c r="BG9" s="1"/>
      <c r="BH9" s="1"/>
      <c r="BI9" s="1"/>
      <c r="BJ9" s="1"/>
      <c r="BK9" s="7"/>
      <c r="BL9" s="7"/>
      <c r="BM9" s="7"/>
      <c r="BN9" s="7"/>
      <c r="BO9" s="7"/>
      <c r="BP9" s="7"/>
      <c r="BQ9" s="7"/>
      <c r="BR9" s="7"/>
      <c r="BS9" s="7"/>
      <c r="BT9" s="7"/>
      <c r="BU9" s="7"/>
    </row>
    <row r="10" spans="1:73" ht="15.75">
      <c r="A10" s="62">
        <v>7</v>
      </c>
      <c r="I10" s="123"/>
      <c r="J10" s="129"/>
      <c r="K10" s="121"/>
      <c r="L10" s="121"/>
      <c r="M10" s="5" t="s">
        <v>0</v>
      </c>
      <c r="N10" s="121"/>
      <c r="O10" s="5" t="s">
        <v>0</v>
      </c>
      <c r="P10" s="121"/>
      <c r="Q10" s="121"/>
      <c r="R10" s="121"/>
      <c r="S10" s="121"/>
      <c r="T10" s="123"/>
      <c r="U10" s="129"/>
      <c r="V10" s="121"/>
      <c r="W10" s="121"/>
      <c r="X10" s="5">
        <v>9</v>
      </c>
      <c r="Y10" s="121"/>
      <c r="Z10" s="5">
        <v>8</v>
      </c>
      <c r="AA10" s="121"/>
      <c r="AB10" s="121"/>
      <c r="AC10" s="121"/>
      <c r="AD10" s="130"/>
      <c r="BB10" s="1"/>
      <c r="BC10" s="1"/>
      <c r="BD10" s="1"/>
      <c r="BE10" s="1"/>
      <c r="BF10" s="1"/>
      <c r="BG10" s="1"/>
      <c r="BH10" s="1"/>
      <c r="BI10" s="1"/>
      <c r="BJ10" s="1"/>
      <c r="BK10" s="1"/>
      <c r="BL10" s="1"/>
      <c r="BM10" s="1"/>
      <c r="BN10" s="1"/>
    </row>
    <row r="11" spans="1:73" ht="15.75">
      <c r="A11" s="62">
        <v>8</v>
      </c>
      <c r="I11" s="128"/>
      <c r="J11" s="126">
        <f>IF(M10=0,0,IF(M10=1,0,IF(M10=2,0,IF(M10=3,0,IF(M10=4,0,IF(M10=5,0,IF(M10=6,0,IF(M10=7,0,IF(M10=8,1,IF(M10=9,1,IF(M10="A",1,IF(M10="B",1,IF(M10="C",1,IF(M10="D",1,IF(M10="E",1,IF(M10="F",1,0))))))))))))))))</f>
        <v>1</v>
      </c>
      <c r="K11" s="126">
        <f>IF(M10=0,0,IF(M10=1,0,IF(M10=2,0,IF(M10=3,0,IF(M10=4,1,IF(M10=5,1,IF(M10=6,1,IF(M10=7,1,IF(M10=8,0,IF(M10=9,0,IF(M10="A",0,IF(M10="B",0,IF(M10="C",1,IF(M10="D",1,IF(M10="E",1,IF(M10="F",1,0))))))))))))))))</f>
        <v>0</v>
      </c>
      <c r="L11" s="126">
        <f>IF(M10=0,0,IF(M10=1,0,IF(M10=2,1,IF(M10=3,1,IF(M10=4,0,IF(M10=5,0,IF(M10=6,1,IF(M10=7,1,IF(M10=8,0,IF(M10=9,0,IF(M10="A",1,IF(M10="B",1,IF(M10="C",0,IF(M10="D",0,IF(M10="E",1,IF(M10="F",1,0))))))))))))))))</f>
        <v>1</v>
      </c>
      <c r="M11" s="126">
        <f>IF(M10=0,0,IF(M10=1,1,IF(M10=2,0,IF(M10=3,1,IF(M10=4,0,IF(M10=5,1,IF(M10=6,0,IF(M10=7,1,IF(M10=8,0,IF(M10=9,1,IF(M10="A",0,IF(M10="B",1,IF(M10="C",0,IF(M10="D",1,IF(M10="E",0,IF(M10="F",1,1))))))))))))))))</f>
        <v>0</v>
      </c>
      <c r="N11" s="126"/>
      <c r="O11" s="126">
        <f>IF(O10=0,0,IF(O10=1,0,IF(O10=2,0,IF(O10=3,0,IF(O10=4,0,IF(O10=5,0,IF(O10=6,0,IF(O10=7,0,IF(O10=8,1,IF(O10=9,1,IF(O10="A",1,IF(O10="B",1,IF(O10="C",1,IF(O10="D",1,IF(O10="E",1,IF(O10="F",1,0))))))))))))))))</f>
        <v>1</v>
      </c>
      <c r="P11" s="126">
        <f>IF(O10=0,0,IF(O10=1,0,IF(O10=2,0,IF(O10=3,0,IF(O10=4,1,IF(O10=5,1,IF(O10=6,1,IF(O10=7,1,IF(O10=8,0,IF(O10=9,0,IF(O10="A",0,IF(O10="B",0,IF(O10="C",1,IF(O10="D",1,IF(O10="E",1,IF(O10="F",1,0))))))))))))))))</f>
        <v>0</v>
      </c>
      <c r="Q11" s="126">
        <f>IF(O10=0,0,IF(O10=1,0,IF(O10=2,1,IF(O10=3,1,IF(O10=4,0,IF(O10=5,0,IF(O10=6,1,IF(O10=7,1,IF(O10=8,0,IF(O10=9,0,IF(O10="A",1,IF(O10="B",1,IF(O10="C",0,IF(O10="D",0,IF(O10="E",1,IF(O10="F",1,0))))))))))))))))</f>
        <v>1</v>
      </c>
      <c r="R11" s="126">
        <f>IF(O10=0,0,IF(O10=1,1,IF(O10=2,0,IF(O10=3,1,IF(O10=4,0,IF(O10=5,1,IF(O10=6,0,IF(O10=7,1,IF(O10=8,0,IF(O10=9,1,IF(O10="A",0,IF(O10="B",1,IF(O10="C",0,IF(O10="D",1,IF(O10="E",0,IF(O10="F",1,1))))))))))))))))</f>
        <v>0</v>
      </c>
      <c r="S11" s="126"/>
      <c r="T11" s="128"/>
      <c r="U11" s="126">
        <f>IF(X10=0,0,IF(X10=1,0,IF(X10=2,0,IF(X10=3,0,IF(X10=4,0,IF(X10=5,0,IF(X10=6,0,IF(X10=7,0,IF(X10=8,1,IF(X10=9,1,IF(X10="A",1,IF(X10="B",1,IF(X10="C",1,IF(X10="D",1,IF(X10="E",1,IF(X10="F",1,0))))))))))))))))</f>
        <v>1</v>
      </c>
      <c r="V11" s="126">
        <f>IF(X10=0,0,IF(X10=1,0,IF(X10=2,0,IF(X10=3,0,IF(X10=4,1,IF(X10=5,1,IF(X10=6,1,IF(X10=7,1,IF(X10=8,0,IF(X10=9,0,IF(X10="A",0,IF(X10="B",0,IF(X10="C",1,IF(X10="D",1,IF(X10="E",1,IF(X10="F",1,0))))))))))))))))</f>
        <v>0</v>
      </c>
      <c r="W11" s="126">
        <f>IF(X10=0,0,IF(X10=1,0,IF(X10=2,1,IF(X10=3,1,IF(X10=4,0,IF(X10=5,0,IF(X10=6,1,IF(X10=7,1,IF(X10=8,0,IF(X10=9,0,IF(X10="A",1,IF(X10="B",1,IF(X10="C",0,IF(X10="D",0,IF(X10="E",1,IF(X10="F",1,0))))))))))))))))</f>
        <v>0</v>
      </c>
      <c r="X11" s="126">
        <f>IF(X10=0,0,IF(X10=1,1,IF(X10=2,0,IF(X10=3,1,IF(X10=4,0,IF(X10=5,1,IF(X10=6,0,IF(X10=7,1,IF(X10=8,0,IF(X10=9,1,IF(X10="A",0,IF(X10="B",1,IF(X10="C",0,IF(X10="D",1,IF(X10="E",0,IF(X10="F",1,1))))))))))))))))</f>
        <v>1</v>
      </c>
      <c r="Y11" s="126"/>
      <c r="Z11" s="126">
        <f>IF(Z10=0,0,IF(Z10=1,0,IF(Z10=2,0,IF(Z10=3,0,IF(Z10=4,0,IF(Z10=5,0,IF(Z10=6,0,IF(Z10=7,0,IF(Z10=8,1,IF(Z10=9,1,IF(Z10="A",1,IF(Z10="B",1,IF(Z10="C",1,IF(Z10="D",1,IF(Z10="E",1,IF(Z10="F",1,0))))))))))))))))</f>
        <v>1</v>
      </c>
      <c r="AA11" s="126">
        <f>IF(Z10=0,0,IF(Z10=1,0,IF(Z10=2,0,IF(Z10=3,0,IF(Z10=4,1,IF(Z10=5,1,IF(Z10=6,1,IF(Z10=7,1,IF(Z10=8,0,IF(Z10=9,0,IF(Z10="A",0,IF(Z10="B",0,IF(Z10="C",1,IF(Z10="D",1,IF(Z10="E",1,IF(Z10="F",1,0))))))))))))))))</f>
        <v>0</v>
      </c>
      <c r="AB11" s="126">
        <f>IF(Z10=0,0,IF(Z10=1,0,IF(Z10=2,1,IF(Z10=3,1,IF(Z10=4,0,IF(Z10=5,0,IF(Z10=6,1,IF(Z10=7,1,IF(Z10=8,0,IF(Z10=9,0,IF(Z10="A",1,IF(Z10="B",1,IF(Z10="C",0,IF(Z10="D",0,IF(Z10="E",1,IF(Z10="F",1,0))))))))))))))))</f>
        <v>0</v>
      </c>
      <c r="AC11" s="126">
        <f>IF(Z10=0,0,IF(Z10=1,1,IF(Z10=2,0,IF(Z10=3,1,IF(Z10=4,0,IF(Z10=5,1,IF(Z10=6,0,IF(Z10=7,1,IF(Z10=8,0,IF(Z10=9,1,IF(Z10="A",0,IF(Z10="B",1,IF(Z10="C",0,IF(Z10="D",1,IF(Z10="E",0,IF(Z10="F",1,1))))))))))))))))</f>
        <v>0</v>
      </c>
      <c r="AD11" s="131"/>
      <c r="BC11" s="1"/>
      <c r="BD11" s="1"/>
      <c r="BE11" s="1"/>
      <c r="BF11" s="1"/>
      <c r="BG11" s="1"/>
      <c r="BH11" s="1"/>
      <c r="BI11" s="1"/>
      <c r="BJ11" s="1"/>
      <c r="BK11" s="1"/>
      <c r="BL11" s="1"/>
      <c r="BM11" s="1"/>
      <c r="BN11" s="1"/>
    </row>
    <row r="12" spans="1:73" ht="15.75">
      <c r="A12" s="62">
        <v>9</v>
      </c>
      <c r="I12" s="16"/>
      <c r="J12" s="16"/>
      <c r="K12" s="16"/>
      <c r="L12" s="16"/>
      <c r="M12" s="16"/>
      <c r="N12" s="16"/>
      <c r="O12" s="16"/>
      <c r="P12" s="16"/>
      <c r="Q12" s="16"/>
      <c r="R12" s="16"/>
      <c r="S12" s="16"/>
      <c r="T12" s="16"/>
      <c r="U12" s="16"/>
      <c r="V12" s="16"/>
      <c r="W12" s="16"/>
      <c r="X12" s="16"/>
      <c r="Y12" s="16"/>
      <c r="Z12" s="16"/>
      <c r="AA12" s="16"/>
      <c r="AB12" s="16"/>
      <c r="AC12" s="16"/>
      <c r="AD12" s="16"/>
      <c r="BC12" s="1"/>
      <c r="BD12" s="1"/>
      <c r="BE12" s="1"/>
      <c r="BF12" s="1"/>
      <c r="BG12" s="1"/>
      <c r="BH12" s="1"/>
      <c r="BI12" s="1"/>
      <c r="BJ12" s="1"/>
    </row>
    <row r="13" spans="1:73" ht="15.75">
      <c r="A13" s="62" t="s">
        <v>0</v>
      </c>
      <c r="B13" s="6"/>
      <c r="C13" s="6"/>
      <c r="D13" s="6"/>
      <c r="E13" s="6"/>
      <c r="G13" s="6"/>
      <c r="I13" s="122"/>
      <c r="J13" s="116"/>
      <c r="K13" s="116"/>
      <c r="L13" s="116"/>
      <c r="M13" s="116"/>
      <c r="N13" s="116"/>
      <c r="O13" s="116"/>
      <c r="P13" s="116"/>
      <c r="Q13" s="116"/>
      <c r="R13" s="116"/>
      <c r="S13" s="116"/>
      <c r="T13" s="117" t="s">
        <v>14</v>
      </c>
      <c r="U13" s="116"/>
      <c r="V13" s="116"/>
      <c r="W13" s="116"/>
      <c r="X13" s="116"/>
      <c r="Y13" s="116"/>
      <c r="Z13" s="116"/>
      <c r="AA13" s="116"/>
      <c r="AB13" s="116"/>
      <c r="AC13" s="116"/>
      <c r="AD13" s="119"/>
      <c r="AE13" s="1"/>
      <c r="BB13" s="1"/>
    </row>
    <row r="14" spans="1:73" ht="15.75">
      <c r="A14" s="62" t="s">
        <v>1</v>
      </c>
      <c r="B14" s="6"/>
      <c r="C14" s="6"/>
      <c r="D14" s="6"/>
      <c r="E14" s="6"/>
      <c r="G14" s="6"/>
      <c r="H14" s="1"/>
      <c r="I14" s="123"/>
      <c r="J14" s="129"/>
      <c r="K14" s="121"/>
      <c r="L14" s="121"/>
      <c r="M14" s="5">
        <v>3</v>
      </c>
      <c r="N14" s="121"/>
      <c r="O14" s="5">
        <v>2</v>
      </c>
      <c r="P14" s="121"/>
      <c r="Q14" s="121"/>
      <c r="R14" s="121"/>
      <c r="S14" s="121"/>
      <c r="T14" s="121"/>
      <c r="U14" s="129"/>
      <c r="V14" s="121"/>
      <c r="W14" s="121"/>
      <c r="X14" s="5">
        <v>1</v>
      </c>
      <c r="Y14" s="121"/>
      <c r="Z14" s="5">
        <v>0</v>
      </c>
      <c r="AA14" s="121"/>
      <c r="AB14" s="121"/>
      <c r="AC14" s="121"/>
      <c r="AD14" s="130"/>
      <c r="BB14" s="1"/>
    </row>
    <row r="15" spans="1:73" ht="15.75">
      <c r="A15" s="62" t="s">
        <v>2</v>
      </c>
      <c r="B15" s="6"/>
      <c r="C15" s="6"/>
      <c r="D15" s="6"/>
      <c r="E15" s="6"/>
      <c r="G15" s="6"/>
      <c r="H15" s="1"/>
      <c r="I15" s="128"/>
      <c r="J15" s="126">
        <f>IF(M14=0,0,IF(M14=1,0,IF(M14=2,0,IF(M14=3,0,IF(M14=4,0,IF(M14=5,0,IF(M14=6,0,IF(M14=7,0,IF(M14=8,1,IF(M14=9,1,IF(M14="A",1,IF(M14="B",1,IF(M14="C",1,IF(M14="D",1,IF(M14="E",1,IF(M14="F",1,0))))))))))))))))</f>
        <v>0</v>
      </c>
      <c r="K15" s="126">
        <f>IF(M14=0,0,IF(M14=1,0,IF(M14=2,0,IF(M14=3,0,IF(M14=4,1,IF(M14=5,1,IF(M14=6,1,IF(M14=7,1,IF(M14=8,0,IF(M14=9,0,IF(M14="A",0,IF(M14="B",0,IF(M14="C",1,IF(M14="D",1,IF(M14="E",1,IF(M14="F",1,0))))))))))))))))</f>
        <v>0</v>
      </c>
      <c r="L15" s="126">
        <f>IF(M14=0,0,IF(M14=1,0,IF(M14=2,1,IF(M14=3,1,IF(M14=4,0,IF(M14=5,0,IF(M14=6,1,IF(M14=7,1,IF(M14=8,0,IF(M14=9,0,IF(M14="A",1,IF(M14="B",1,IF(M14="C",0,IF(M14="D",0,IF(M14="E",1,IF(M14="F",1,0))))))))))))))))</f>
        <v>1</v>
      </c>
      <c r="M15" s="126">
        <f>IF(M14=0,0,IF(M14=1,1,IF(M14=2,0,IF(M14=3,1,IF(M14=4,0,IF(M14=5,1,IF(M14=6,0,IF(M14=7,1,IF(M14=8,0,IF(M14=9,1,IF(M14="A",0,IF(M14="B",1,IF(M14="C",0,IF(M14="D",1,IF(M14="E",0,IF(M14="F",1,1))))))))))))))))</f>
        <v>1</v>
      </c>
      <c r="N15" s="126"/>
      <c r="O15" s="126">
        <f>IF(O14=0,0,IF(O14=1,0,IF(O14=2,0,IF(O14=3,0,IF(O14=4,0,IF(O14=5,0,IF(O14=6,0,IF(O14=7,0,IF(O14=8,1,IF(O14=9,1,IF(O14="A",1,IF(O14="B",1,IF(O14="C",1,IF(O14="D",1,IF(O14="E",1,IF(O14="F",1,0))))))))))))))))</f>
        <v>0</v>
      </c>
      <c r="P15" s="126">
        <f>IF(O14=0,0,IF(O14=1,0,IF(O14=2,0,IF(O14=3,0,IF(O14=4,1,IF(O14=5,1,IF(O14=6,1,IF(O14=7,1,IF(O14=8,0,IF(O14=9,0,IF(O14="A",0,IF(O14="B",0,IF(O14="C",1,IF(O14="D",1,IF(O14="E",1,IF(O14="F",1,0))))))))))))))))</f>
        <v>0</v>
      </c>
      <c r="Q15" s="126">
        <f>IF(O14=0,0,IF(O14=1,0,IF(O14=2,1,IF(O14=3,1,IF(O14=4,0,IF(O14=5,0,IF(O14=6,1,IF(O14=7,1,IF(O14=8,0,IF(O14=9,0,IF(O14="A",1,IF(O14="B",1,IF(O14="C",0,IF(O14="D",0,IF(O14="E",1,IF(O14="F",1,0))))))))))))))))</f>
        <v>1</v>
      </c>
      <c r="R15" s="126">
        <f>IF(O14=0,0,IF(O14=1,1,IF(O14=2,0,IF(O14=3,1,IF(O14=4,0,IF(O14=5,1,IF(O14=6,0,IF(O14=7,1,IF(O14=8,0,IF(O14=9,1,IF(O14="A",0,IF(O14="B",1,IF(O14="C",0,IF(O14="D",1,IF(O14="E",0,IF(O14="F",1,1))))))))))))))))</f>
        <v>0</v>
      </c>
      <c r="S15" s="127"/>
      <c r="T15" s="126"/>
      <c r="U15" s="126">
        <f>IF(X14=0,0,IF(X14=1,0,IF(X14=2,0,IF(X14=3,0,IF(X14=4,0,IF(X14=5,0,IF(X14=6,0,IF(X14=7,0,IF(X14=8,1,IF(X14=9,1,IF(X14="A",1,IF(X14="B",1,IF(X14="C",1,IF(X14="D",1,IF(X14="E",1,IF(X14="F",1,0))))))))))))))))</f>
        <v>0</v>
      </c>
      <c r="V15" s="126">
        <f>IF(X14=0,0,IF(X14=1,0,IF(X14=2,0,IF(X14=3,0,IF(X14=4,1,IF(X14=5,1,IF(X14=6,1,IF(X14=7,1,IF(X14=8,0,IF(X14=9,0,IF(X14="A",0,IF(X14="B",0,IF(X14="C",1,IF(X14="D",1,IF(X14="E",1,IF(X14="F",1,0))))))))))))))))</f>
        <v>0</v>
      </c>
      <c r="W15" s="126">
        <f>IF(X14=0,0,IF(X14=1,0,IF(X14=2,1,IF(X14=3,1,IF(X14=4,0,IF(X14=5,0,IF(X14=6,1,IF(X14=7,1,IF(X14=8,0,IF(X14=9,0,IF(X14="A",1,IF(X14="B",1,IF(X14="C",0,IF(X14="D",0,IF(X14="E",1,IF(X14="F",1,0))))))))))))))))</f>
        <v>0</v>
      </c>
      <c r="X15" s="126">
        <f>IF(X14=0,0,IF(X14=1,1,IF(X14=2,0,IF(X14=3,1,IF(X14=4,0,IF(X14=5,1,IF(X14=6,0,IF(X14=7,1,IF(X14=8,0,IF(X14=9,1,IF(X14="A",0,IF(X14="B",1,IF(X14="C",0,IF(X14="D",1,IF(X14="E",0,IF(X14="F",1,1))))))))))))))))</f>
        <v>1</v>
      </c>
      <c r="Y15" s="126"/>
      <c r="Z15" s="126">
        <f>IF(Z14=0,0,IF(Z14=1,0,IF(Z14=2,0,IF(Z14=3,0,IF(Z14=4,0,IF(Z14=5,0,IF(Z14=6,0,IF(Z14=7,0,IF(Z14=8,1,IF(Z14=9,1,IF(Z14="A",1,IF(Z14="B",1,IF(Z14="C",1,IF(Z14="D",1,IF(Z14="E",1,IF(Z14="F",1,0))))))))))))))))</f>
        <v>0</v>
      </c>
      <c r="AA15" s="126">
        <f>IF(Z14=0,0,IF(Z14=1,0,IF(Z14=2,0,IF(Z14=3,0,IF(Z14=4,1,IF(Z14=5,1,IF(Z14=6,1,IF(Z14=7,1,IF(Z14=8,0,IF(Z14=9,0,IF(Z14="A",0,IF(Z14="B",0,IF(Z14="C",1,IF(Z14="D",1,IF(Z14="E",1,IF(Z14="F",1,0))))))))))))))))</f>
        <v>0</v>
      </c>
      <c r="AB15" s="126">
        <f>IF(Z14=0,0,IF(Z14=1,0,IF(Z14=2,1,IF(Z14=3,1,IF(Z14=4,0,IF(Z14=5,0,IF(Z14=6,1,IF(Z14=7,1,IF(Z14=8,0,IF(Z14=9,0,IF(Z14="A",1,IF(Z14="B",1,IF(Z14="C",0,IF(Z14="D",0,IF(Z14="E",1,IF(Z14="F",1,0))))))))))))))))</f>
        <v>0</v>
      </c>
      <c r="AC15" s="126">
        <f>IF(Z14=0,0,IF(Z14=1,1,IF(Z14=2,0,IF(Z14=3,1,IF(Z14=4,0,IF(Z14=5,1,IF(Z14=6,0,IF(Z14=7,1,IF(Z14=8,0,IF(Z14=9,1,IF(Z14="A",0,IF(Z14="B",1,IF(Z14="C",0,IF(Z14="D",1,IF(Z14="E",0,IF(Z14="F",1,1))))))))))))))))</f>
        <v>0</v>
      </c>
      <c r="AD15" s="131"/>
      <c r="BB15" s="1"/>
    </row>
    <row r="16" spans="1:73" ht="15.75">
      <c r="A16" s="62" t="s">
        <v>3</v>
      </c>
      <c r="B16" s="6"/>
      <c r="C16" s="6"/>
      <c r="D16" s="6"/>
      <c r="E16" s="6"/>
      <c r="G16" s="6"/>
      <c r="H16" s="1"/>
      <c r="I16" s="1"/>
      <c r="J16" s="1"/>
      <c r="K16" s="1"/>
      <c r="L16" s="1"/>
      <c r="M16" s="1"/>
      <c r="N16" s="1"/>
      <c r="O16" s="1"/>
      <c r="P16" s="1"/>
      <c r="Q16" s="1"/>
      <c r="R16" s="1"/>
      <c r="S16" s="1"/>
      <c r="T16" s="1"/>
      <c r="AF16" s="7"/>
      <c r="AG16" s="7"/>
      <c r="AH16" s="7"/>
      <c r="AI16" s="7"/>
      <c r="AJ16" s="7"/>
      <c r="AK16" s="7"/>
      <c r="AL16" s="7"/>
      <c r="AM16" s="7"/>
      <c r="AN16" s="7"/>
      <c r="AO16" s="7"/>
      <c r="AP16" s="7"/>
      <c r="AQ16" s="7"/>
      <c r="AR16" s="7"/>
      <c r="AS16" s="7"/>
      <c r="AT16" s="7"/>
      <c r="AU16" s="7"/>
      <c r="AV16" s="7"/>
      <c r="AW16" s="7"/>
      <c r="AX16" s="7"/>
      <c r="AY16" s="7"/>
      <c r="AZ16" s="7"/>
      <c r="BA16" s="7"/>
      <c r="BB16" s="1"/>
    </row>
    <row r="17" spans="1:66" ht="15.75">
      <c r="A17" s="62" t="s">
        <v>4</v>
      </c>
      <c r="B17" s="45" t="s">
        <v>88</v>
      </c>
      <c r="C17" s="5" t="s">
        <v>91</v>
      </c>
      <c r="D17" s="46" t="s">
        <v>95</v>
      </c>
      <c r="E17" s="5" t="s">
        <v>9</v>
      </c>
      <c r="F17" s="46" t="s">
        <v>99</v>
      </c>
      <c r="G17" s="5">
        <v>2</v>
      </c>
      <c r="H17" s="42"/>
      <c r="I17" s="42"/>
      <c r="J17" s="42"/>
      <c r="K17" s="42"/>
      <c r="L17" s="42"/>
      <c r="M17" s="17"/>
      <c r="N17" s="42"/>
      <c r="O17" s="42"/>
      <c r="P17" s="5">
        <v>3</v>
      </c>
      <c r="Q17" s="42"/>
      <c r="R17" s="5">
        <v>4</v>
      </c>
      <c r="S17" s="42"/>
      <c r="T17" s="42"/>
      <c r="U17" s="42"/>
      <c r="V17" s="42"/>
      <c r="W17" s="42"/>
      <c r="X17" s="17"/>
      <c r="Y17" s="42"/>
      <c r="Z17" s="42"/>
      <c r="AA17" s="5">
        <v>5</v>
      </c>
      <c r="AB17" s="42"/>
      <c r="AC17" s="5">
        <v>6</v>
      </c>
      <c r="AD17" s="42"/>
      <c r="AE17" s="42"/>
      <c r="AF17" s="42"/>
      <c r="AG17" s="46" t="s">
        <v>94</v>
      </c>
      <c r="AH17" s="46" t="s">
        <v>22</v>
      </c>
    </row>
    <row r="18" spans="1:66" ht="15.75">
      <c r="A18" s="62" t="s">
        <v>5</v>
      </c>
      <c r="B18" s="17"/>
      <c r="C18" s="17"/>
      <c r="D18" s="17"/>
      <c r="E18" s="17"/>
      <c r="F18" s="17"/>
      <c r="G18" s="42">
        <f>IF(G17=0,0,IF(G17=1,0,IF(G17=2,0,IF(G17=3,0,IF(G17=4,0,IF(G17=5,0,IF(G17=6,0,IF(G17=7,0,IF(G17=8,1,IF(G17=9,1,IF(G17="A",1,IF(G17="B",1,IF(G17="C",1,IF(G17="D",1,IF(G17="E",1,IF(G17="F",1,0))))))))))))))))</f>
        <v>0</v>
      </c>
      <c r="H18" s="42">
        <f>IF(G17=0,0,IF(G17=1,0,IF(G17=2,0,IF(G17=3,0,IF(G17=4,1,IF(G17=5,1,IF(G17=6,1,IF(G17=7,1,IF(G17=8,0,IF(G17=9,0,IF(G17="A",0,IF(G17="B",0,IF(G17="C",1,IF(G17="D",1,IF(G17="E",1,IF(G17="F",1,0))))))))))))))))</f>
        <v>0</v>
      </c>
      <c r="I18" s="42">
        <f>IF(G17=0,0,IF(G17=1,0,IF(G17=2,1,IF(G17=3,1,IF(G17=4,0,IF(G17=5,0,IF(G17=6,1,IF(G17=7,1,IF(G17=8,0,IF(G17=9,0,IF(G17="A",1,IF(G17="B",1,IF(G17="C",0,IF(G17="D",0,IF(G17="E",1,IF(G17="F",1,0))))))))))))))))</f>
        <v>1</v>
      </c>
      <c r="J18" s="42">
        <f>IF(G17=0,0,IF(G17=1,1,IF(G17=2,0,IF(G17=3,1,IF(G17=4,0,IF(G17=5,1,IF(G17=6,0,IF(G17=7,1,IF(G17=8,0,IF(G17=9,1,IF(G17="A",0,IF(G17="B",1,IF(G17="C",0,IF(G17="D",1,IF(G17="E",0,IF(G17="F",1,1))))))))))))))))</f>
        <v>0</v>
      </c>
      <c r="K18" s="17"/>
      <c r="L18" s="17"/>
      <c r="M18" s="42">
        <f>IF(P17=0,0,IF(P17=1,0,IF(P17=2,0,IF(P17=3,0,IF(P17=4,0,IF(P17=5,0,IF(P17=6,0,IF(P17=7,0,IF(P17=8,1,IF(P17=9,1,IF(P17="A",1,IF(P17="B",1,IF(P17="C",1,IF(P17="D",1,IF(P17="E",1,IF(P17="F",1,0))))))))))))))))</f>
        <v>0</v>
      </c>
      <c r="N18" s="42">
        <f>IF(P17=0,0,IF(P17=1,0,IF(P17=2,0,IF(P17=3,0,IF(P17=4,1,IF(P17=5,1,IF(P17=6,1,IF(P17=7,1,IF(P17=8,0,IF(P17=9,0,IF(P17="A",0,IF(P17="B",0,IF(P17="C",1,IF(P17="D",1,IF(P17="E",1,IF(P17="F",1,0))))))))))))))))</f>
        <v>0</v>
      </c>
      <c r="O18" s="42">
        <f>IF(P17=0,0,IF(P17=1,0,IF(P17=2,1,IF(P17=3,1,IF(P17=4,0,IF(P17=5,0,IF(P17=6,1,IF(P17=7,1,IF(P17=8,0,IF(P17=9,0,IF(P17="A",1,IF(P17="B",1,IF(P17="C",0,IF(P17="D",0,IF(P17="E",1,IF(P17="F",1,0))))))))))))))))</f>
        <v>1</v>
      </c>
      <c r="P18" s="42">
        <f>IF(P17=0,0,IF(P17=1,1,IF(P17=2,0,IF(P17=3,1,IF(P17=4,0,IF(P17=5,1,IF(P17=6,0,IF(P17=7,1,IF(P17=8,0,IF(P17=9,1,IF(P17="A",0,IF(P17="B",1,IF(P17="C",0,IF(P17="D",1,IF(P17="E",0,IF(P17="F",1,1))))))))))))))))</f>
        <v>1</v>
      </c>
      <c r="Q18" s="42"/>
      <c r="R18" s="42">
        <f>IF(R17=0,0,IF(R17=1,0,IF(R17=2,0,IF(R17=3,0,IF(R17=4,0,IF(R17=5,0,IF(R17=6,0,IF(R17=7,0,IF(R17=8,1,IF(R17=9,1,IF(R17="A",1,IF(R17="B",1,IF(R17="C",1,IF(R17="D",1,IF(R17="E",1,IF(R17="F",1,0))))))))))))))))</f>
        <v>0</v>
      </c>
      <c r="S18" s="42">
        <f>IF(R17=0,0,IF(R17=1,0,IF(R17=2,0,IF(R17=3,0,IF(R17=4,1,IF(R17=5,1,IF(R17=6,1,IF(R17=7,1,IF(R17=8,0,IF(R17=9,0,IF(R17="A",0,IF(R17="B",0,IF(R17="C",1,IF(R17="D",1,IF(R17="E",1,IF(R17="F",1,0))))))))))))))))</f>
        <v>1</v>
      </c>
      <c r="T18" s="42">
        <f>IF(R17=0,0,IF(R17=1,0,IF(R17=2,1,IF(R17=3,1,IF(R17=4,0,IF(R17=5,0,IF(R17=6,1,IF(R17=7,1,IF(R17=8,0,IF(R17=9,0,IF(R17="A",1,IF(R17="B",1,IF(R17="C",0,IF(R17="D",0,IF(R17="E",1,IF(R17="F",1,0))))))))))))))))</f>
        <v>0</v>
      </c>
      <c r="U18" s="42">
        <f>IF(R17=0,0,IF(R17=1,1,IF(R17=2,0,IF(R17=3,1,IF(R17=4,0,IF(R17=5,1,IF(R17=6,0,IF(R17=7,1,IF(R17=8,0,IF(R17=9,1,IF(R17="A",0,IF(R17="B",1,IF(R17="C",0,IF(R17="D",1,IF(R17="E",0,IF(R17="F",1,1))))))))))))))))</f>
        <v>0</v>
      </c>
      <c r="V18" s="17"/>
      <c r="W18" s="17"/>
      <c r="X18" s="42">
        <f>IF(AA17=0,0,IF(AA17=1,0,IF(AA17=2,0,IF(AA17=3,0,IF(AA17=4,0,IF(AA17=5,0,IF(AA17=6,0,IF(AA17=7,0,IF(AA17=8,1,IF(AA17=9,1,IF(AA17="A",1,IF(AA17="B",1,IF(AA17="C",1,IF(AA17="D",1,IF(AA17="E",1,IF(AA17="F",1,0))))))))))))))))</f>
        <v>0</v>
      </c>
      <c r="Y18" s="42">
        <f>IF(AA17=0,0,IF(AA17=1,0,IF(AA17=2,0,IF(AA17=3,0,IF(AA17=4,1,IF(AA17=5,1,IF(AA17=6,1,IF(AA17=7,1,IF(AA17=8,0,IF(AA17=9,0,IF(AA17="A",0,IF(AA17="B",0,IF(AA17="C",1,IF(AA17="D",1,IF(AA17="E",1,IF(AA17="F",1,0))))))))))))))))</f>
        <v>1</v>
      </c>
      <c r="Z18" s="42">
        <f>IF(AA17=0,0,IF(AA17=1,0,IF(AA17=2,1,IF(AA17=3,1,IF(AA17=4,0,IF(AA17=5,0,IF(AA17=6,1,IF(AA17=7,1,IF(AA17=8,0,IF(AA17=9,0,IF(AA17="A",1,IF(AA17="B",1,IF(AA17="C",0,IF(AA17="D",0,IF(AA17="E",1,IF(AA17="F",1,0))))))))))))))))</f>
        <v>0</v>
      </c>
      <c r="AA18" s="42">
        <f>IF(AA17=0,0,IF(AA17=1,1,IF(AA17=2,0,IF(AA17=3,1,IF(AA17=4,0,IF(AA17=5,1,IF(AA17=6,0,IF(AA17=7,1,IF(AA17=8,0,IF(AA17=9,1,IF(AA17="A",0,IF(AA17="B",1,IF(AA17="C",0,IF(AA17="D",1,IF(AA17="E",0,IF(AA17="F",1,1))))))))))))))))</f>
        <v>1</v>
      </c>
      <c r="AB18" s="42"/>
      <c r="AC18" s="42">
        <f>IF(AC17=0,0,IF(AC17=1,0,IF(AC17=2,0,IF(AC17=3,0,IF(AC17=4,0,IF(AC17=5,0,IF(AC17=6,0,IF(AC17=7,0,IF(AC17=8,1,IF(AC17=9,1,IF(AC17="A",1,IF(AC17="B",1,IF(AC17="C",1,IF(AC17="D",1,IF(AC17="E",1,IF(AC17="F",1,0))))))))))))))))</f>
        <v>0</v>
      </c>
      <c r="AD18" s="42">
        <f>IF(AC17=0,0,IF(AC17=1,0,IF(AC17=2,0,IF(AC17=3,0,IF(AC17=4,1,IF(AC17=5,1,IF(AC17=6,1,IF(AC17=7,1,IF(AC17=8,0,IF(AC17=9,0,IF(AC17="A",0,IF(AC17="B",0,IF(AC17="C",1,IF(AC17="D",1,IF(AC17="E",1,IF(AC17="F",1,0))))))))))))))))</f>
        <v>1</v>
      </c>
      <c r="AE18" s="42">
        <f>IF(AC17=0,0,IF(AC17=1,0,IF(AC17=2,1,IF(AC17=3,1,IF(AC17=4,0,IF(AC17=5,0,IF(AC17=6,1,IF(AC17=7,1,IF(AC17=8,0,IF(AC17=9,0,IF(AC17="A",1,IF(AC17="B",1,IF(AC17="C",0,IF(AC17="D",0,IF(AC17="E",1,IF(AC17="F",1,0))))))))))))))))</f>
        <v>1</v>
      </c>
      <c r="AF18" s="42">
        <f>IF(AC17=0,0,IF(AC17=1,1,IF(AC17=2,0,IF(AC17=3,1,IF(AC17=4,0,IF(AC17=5,1,IF(AC17=6,0,IF(AC17=7,1,IF(AC17=8,0,IF(AC17=9,1,IF(AC17="A",0,IF(AC17="B",1,IF(AC17="C",0,IF(AC17="D",1,IF(AC17="E",0,IF(AC17="F",1,1))))))))))))))))</f>
        <v>0</v>
      </c>
      <c r="AG18" s="17"/>
      <c r="AH18" s="17"/>
    </row>
    <row r="19" spans="1:66" ht="15.75">
      <c r="A19" s="62" t="s">
        <v>90</v>
      </c>
      <c r="B19" s="6"/>
    </row>
    <row r="20" spans="1:66" ht="15.75">
      <c r="A20" s="62" t="s">
        <v>91</v>
      </c>
      <c r="B20" s="6"/>
      <c r="C20" s="6"/>
      <c r="D20" s="6"/>
      <c r="E20" s="6"/>
      <c r="G20" s="6"/>
      <c r="H20" s="1"/>
      <c r="I20" s="1"/>
      <c r="J20" s="1"/>
      <c r="K20" s="1"/>
      <c r="L20" s="1"/>
      <c r="M20" s="1"/>
      <c r="N20" s="1"/>
      <c r="O20" s="33"/>
      <c r="P20" s="33"/>
      <c r="Q20" s="33"/>
      <c r="R20" s="33"/>
      <c r="S20" s="33"/>
      <c r="T20" s="33"/>
      <c r="U20" s="33"/>
      <c r="V20" s="33"/>
      <c r="W20" s="33"/>
      <c r="X20" s="33" t="s">
        <v>26</v>
      </c>
      <c r="Y20" s="34"/>
      <c r="Z20" s="33"/>
      <c r="AA20" s="33"/>
      <c r="AB20" s="33">
        <f>IF(AC25=0,0,IF(AC25=1,0,IF(AC25=2,1,IF(AC25=3,1,0))))</f>
        <v>0</v>
      </c>
      <c r="AC20" s="33">
        <f>IF(AD25=0,0,IF(AD25=1,0,IF(AD25=2,1,IF(AD25=3,1,0))))</f>
        <v>0</v>
      </c>
      <c r="AD20" s="33">
        <f>IF(AE25=0,0,IF(AE25=1,0,IF(AE25=2,1,IF(AE25=3,1,0))))</f>
        <v>0</v>
      </c>
      <c r="AE20" s="33">
        <f>IF(AH25=0,0,IF(AH25=1,0,IF(AH25=2,1,IF(AH25=3,1,0))))</f>
        <v>0</v>
      </c>
      <c r="AF20" s="33"/>
      <c r="AG20" s="33"/>
      <c r="AH20" s="33">
        <f>IF(AI25=0,0,IF(AI25=1,0,IF(AI25=2,1,IF(AI25=3,1,0))))</f>
        <v>0</v>
      </c>
      <c r="AI20" s="33">
        <f>IF(AJ25=0,0,IF(AJ25=1,0,IF(AJ25=2,1,IF(AJ25=3,1,0))))</f>
        <v>0</v>
      </c>
      <c r="AJ20" s="33">
        <f>IF(AK25=0,0,IF(AK25=1,0,IF(AK25=2,1,IF(AK25=3,1,0))))</f>
        <v>0</v>
      </c>
      <c r="AK20" s="33">
        <f>IF(AM25=0,0,IF(AM25=1,0,IF(AM25=2,1,IF(AM25=3,1,0))))</f>
        <v>0</v>
      </c>
      <c r="AL20" s="33"/>
      <c r="AM20" s="33">
        <f>IF(AN25=0,0,IF(AN25=1,0,IF(AN25=2,1,IF(AN25=3,1,0))))</f>
        <v>0</v>
      </c>
      <c r="AN20" s="33">
        <f>IF(AO25=0,0,IF(AO25=1,0,IF(AO25=2,1,IF(AO25=3,1,0))))</f>
        <v>0</v>
      </c>
      <c r="AO20" s="33">
        <f>IF(AP25=0,0,IF(AP25=1,0,IF(AP25=2,1,IF(AP25=3,1,0))))</f>
        <v>0</v>
      </c>
      <c r="AP20" s="33">
        <f>IF(AS25=0,0,IF(AS25=1,0,IF(AS25=2,1,IF(AS25=3,1,0))))</f>
        <v>0</v>
      </c>
      <c r="AQ20" s="33"/>
      <c r="AR20" s="33"/>
      <c r="AS20" s="33">
        <f>IF(AT25=0,0,IF(AT25=1,0,IF(AT25=2,1,IF(AT25=3,1,0))))</f>
        <v>0</v>
      </c>
      <c r="AT20" s="33">
        <f>IF(AU25=0,0,IF(AU25=1,0,IF(AU25=2,1,IF(AU25=3,1,0))))</f>
        <v>0</v>
      </c>
      <c r="AU20" s="33">
        <f>IF(AV25=0,0,IF(AV25=1,0,IF(AV25=2,1,IF(AV25=3,1,0))))</f>
        <v>0</v>
      </c>
      <c r="AV20" s="33">
        <f>IF(AX25=0,0,IF(AX25=1,0,IF(AX25=2,1,IF(AX25=3,1,0))))</f>
        <v>0</v>
      </c>
      <c r="AW20" s="33"/>
      <c r="AX20" s="33">
        <f>IF(AY25=0,0,IF(AY25=1,0,IF(AY25=2,1,IF(AY25=3,1,0))))</f>
        <v>0</v>
      </c>
      <c r="AY20" s="33">
        <f>IF(AZ25=0,0,IF(AZ25=1,0,IF(AZ25=2,1,IF(AZ25=3,1,0))))</f>
        <v>0</v>
      </c>
      <c r="AZ20" s="33">
        <f>IF(BA25=0,0,IF(BA25=1,0,IF(BA25=2,1,IF(BA25=3,1,0))))</f>
        <v>0</v>
      </c>
      <c r="BA20" s="33"/>
      <c r="BB20" s="1"/>
      <c r="BC20" s="1"/>
      <c r="BD20" s="1"/>
      <c r="BE20" s="1"/>
      <c r="BF20" s="1"/>
      <c r="BG20" s="1"/>
      <c r="BH20" s="1"/>
      <c r="BI20" s="1"/>
      <c r="BJ20" s="1"/>
      <c r="BK20" s="1"/>
      <c r="BL20" s="1"/>
      <c r="BM20" s="1"/>
      <c r="BN20" s="1"/>
    </row>
    <row r="21" spans="1:66" ht="15.75">
      <c r="A21" s="62" t="s">
        <v>9</v>
      </c>
      <c r="B21" s="6"/>
      <c r="C21" s="6"/>
      <c r="D21" s="6"/>
      <c r="E21" s="6"/>
      <c r="F21" s="6"/>
      <c r="G21" s="6"/>
      <c r="H21" s="1"/>
      <c r="I21" s="1"/>
      <c r="M21" s="1"/>
      <c r="N21" s="1"/>
      <c r="O21" s="37"/>
      <c r="P21" s="55" t="str">
        <f>+E17</f>
        <v>BL</v>
      </c>
      <c r="Q21" s="55" t="s">
        <v>80</v>
      </c>
      <c r="R21" s="37"/>
      <c r="S21" s="37"/>
      <c r="T21" s="37"/>
      <c r="U21" s="36">
        <f>IF(E17="BL",0,M10)</f>
        <v>0</v>
      </c>
      <c r="V21" s="36">
        <f>IF(E17="BL",0,O10)</f>
        <v>0</v>
      </c>
      <c r="W21" s="36"/>
      <c r="X21" s="36">
        <f>+X10</f>
        <v>9</v>
      </c>
      <c r="Y21" s="36">
        <f>+Z10</f>
        <v>8</v>
      </c>
      <c r="Z21" s="36" t="s">
        <v>22</v>
      </c>
      <c r="AA21" s="36"/>
      <c r="AB21" s="36">
        <v>0</v>
      </c>
      <c r="AC21" s="36">
        <v>0</v>
      </c>
      <c r="AD21" s="36">
        <v>0</v>
      </c>
      <c r="AE21" s="36">
        <v>0</v>
      </c>
      <c r="AF21" s="36"/>
      <c r="AG21" s="36"/>
      <c r="AH21" s="54">
        <f>IF(U21=0,0,IF(U21=1,0,IF(U21=2,0,IF(U21=3,0,IF(U21=4,0,IF(U21=5,0,IF(U21=6,0,IF(U21=7,0,IF(U21=8,1,IF(U21=9,1,IF(U21="A",1,IF(U21="B",1,IF(U21="C",1,IF(U21="D",1,IF(U21="E",1,IF(U21="F",1,0))))))))))))))))</f>
        <v>0</v>
      </c>
      <c r="AI21" s="54">
        <f>IF(U21=0,0,IF(U21=1,0,IF(U21=2,0,IF(U21=3,0,IF(U21=4,1,IF(U21=5,1,IF(U21=6,1,IF(U21=7,1,IF(U21=8,0,IF(U21=9,0,IF(U21="A",0,IF(U21="B",0,IF(U21="C",1,IF(U21="D",1,IF(U21="E",1,IF(U21="F",1,0))))))))))))))))</f>
        <v>0</v>
      </c>
      <c r="AJ21" s="54">
        <f>IF(U21=0,0,IF(U21=1,0,IF(U21=2,1,IF(U21=3,1,IF(U21=4,0,IF(U21=5,0,IF(U21=6,1,IF(U21=7,1,IF(U21=8,0,IF(U21=9,0,IF(U21="A",1,IF(U21="B",1,IF(U21="C",0,IF(U21="D",0,IF(U21="E",1,IF(U21="F",1,0))))))))))))))))</f>
        <v>0</v>
      </c>
      <c r="AK21" s="54">
        <f>IF(U21=0,0,IF(U21=1,1,IF(U21=2,0,IF(U21=3,1,IF(U21=4,0,IF(U21=5,1,IF(U21=6,0,IF(U21=7,1,IF(U21=8,0,IF(U21=9,1,IF(U21="A",0,IF(U21="B",1,IF(U21="C",0,IF(U21="D",1,IF(U21="E",0,IF(U21="F",1,1))))))))))))))))</f>
        <v>0</v>
      </c>
      <c r="AL21" s="36"/>
      <c r="AM21" s="54">
        <f>IF(V21=0,0,IF(V21=1,0,IF(V21=2,0,IF(V21=3,0,IF(V21=4,0,IF(V21=5,0,IF(V21=6,0,IF(V21=7,0,IF(V21=8,1,IF(V21=9,1,IF(V21="A",1,IF(V21="B",1,IF(V21="C",1,IF(V21="D",1,IF(V21="E",1,IF(V21="F",1,0))))))))))))))))</f>
        <v>0</v>
      </c>
      <c r="AN21" s="54">
        <f>IF(V21=0,0,IF(V21=1,0,IF(V21=2,0,IF(V21=3,0,IF(V21=4,1,IF(V21=5,1,IF(V21=6,1,IF(V21=7,1,IF(V21=8,0,IF(V21=9,0,IF(V21="A",0,IF(V21="B",0,IF(V21="C",1,IF(V21="D",1,IF(V21="E",1,IF(V21="F",1,0))))))))))))))))</f>
        <v>0</v>
      </c>
      <c r="AO21" s="54">
        <f>IF(V21=0,0,IF(V21=1,0,IF(V21=2,1,IF(V21=3,1,IF(V21=4,0,IF(V21=5,0,IF(V21=6,1,IF(V21=7,1,IF(V21=8,0,IF(V21=9,0,IF(V21="A",1,IF(V21="B",1,IF(V21="C",0,IF(V21="D",0,IF(V21="E",1,IF(V21="F",1,0))))))))))))))))</f>
        <v>0</v>
      </c>
      <c r="AP21" s="54">
        <f>IF(V21=0,0,IF(V21=1,1,IF(V21=2,0,IF(V21=3,1,IF(V21=4,0,IF(V21=5,1,IF(V21=6,0,IF(V21=7,1,IF(V21=8,0,IF(V21=9,1,IF(V21="A",0,IF(V21="B",1,IF(V21="C",0,IF(V21="D",1,IF(V21="E",0,IF(V21="F",1,1))))))))))))))))</f>
        <v>0</v>
      </c>
      <c r="AQ21" s="36"/>
      <c r="AR21" s="36"/>
      <c r="AS21" s="54">
        <f>IF(X21=0,0,IF(X21=1,0,IF(X21=2,0,IF(X21=3,0,IF(X21=4,0,IF(X21=5,0,IF(X21=6,0,IF(X21=7,0,IF(X21=8,1,IF(X21=9,1,IF(X21="A",1,IF(X21="B",1,IF(X21="C",1,IF(X21="D",1,IF(X21="E",1,IF(X21="F",1,0))))))))))))))))</f>
        <v>1</v>
      </c>
      <c r="AT21" s="54">
        <f>IF(X21=0,0,IF(X21=1,0,IF(X21=2,0,IF(X21=3,0,IF(X21=4,1,IF(X21=5,1,IF(X21=6,1,IF(X21=7,1,IF(X21=8,0,IF(X21=9,0,IF(X21="A",0,IF(X21="B",0,IF(X21="C",1,IF(X21="D",1,IF(X21="E",1,IF(X21="F",1,0))))))))))))))))</f>
        <v>0</v>
      </c>
      <c r="AU21" s="54">
        <f>IF(X21=0,0,IF(X21=1,0,IF(X21=2,1,IF(X21=3,1,IF(X21=4,0,IF(X21=5,0,IF(X21=6,1,IF(X21=7,1,IF(X21=8,0,IF(X21=9,0,IF(X21="A",1,IF(X21="B",1,IF(X21="C",0,IF(X21="D",0,IF(X21="E",1,IF(X21="F",1,0))))))))))))))))</f>
        <v>0</v>
      </c>
      <c r="AV21" s="54">
        <f>IF(X21=0,0,IF(X21=1,1,IF(X21=2,0,IF(X21=3,1,IF(X21=4,0,IF(X21=5,1,IF(X21=6,0,IF(X21=7,1,IF(X21=8,0,IF(X21=9,1,IF(X21="A",0,IF(X21="B",1,IF(X21="C",0,IF(X21="D",1,IF(X21="E",0,IF(X21="F",1,1))))))))))))))))</f>
        <v>1</v>
      </c>
      <c r="AW21" s="36"/>
      <c r="AX21" s="54">
        <f>IF(Y21=0,0,IF(Y21=1,0,IF(Y21=2,0,IF(Y21=3,0,IF(Y21=4,0,IF(Y21=5,0,IF(Y21=6,0,IF(Y21=7,0,IF(Y21=8,1,IF(Y21=9,1,IF(Y21="A",1,IF(Y21="B",1,IF(Y21="C",1,IF(Y21="D",1,IF(Y21="E",1,IF(Y21="F",1,0))))))))))))))))</f>
        <v>1</v>
      </c>
      <c r="AY21" s="54">
        <f>IF(Y21=0,0,IF(Y21=1,0,IF(Y21=2,0,IF(Y21=3,0,IF(Y21=4,1,IF(Y21=5,1,IF(Y21=6,1,IF(Y21=7,1,IF(Y21=8,0,IF(Y21=9,0,IF(Y21="A",0,IF(Y21="B",0,IF(Y21="C",1,IF(Y21="D",1,IF(Y21="E",1,IF(Y21="F",1,0))))))))))))))))</f>
        <v>0</v>
      </c>
      <c r="AZ21" s="54">
        <f>IF(Y21=0,0,IF(Y21=1,0,IF(Y21=2,1,IF(Y21=3,1,IF(Y21=4,0,IF(Y21=5,0,IF(Y21=6,1,IF(Y21=7,1,IF(Y21=8,0,IF(Y21=9,0,IF(Y21="A",1,IF(Y21="B",1,IF(Y21="C",0,IF(Y21="D",0,IF(Y21="E",1,IF(Y21="F",1,0))))))))))))))))</f>
        <v>0</v>
      </c>
      <c r="BA21" s="54">
        <f>IF(Y21=0,0,IF(Y21=1,1,IF(Y21=2,0,IF(Y21=3,1,IF(Y21=4,0,IF(Y21=5,1,IF(Y21=6,0,IF(Y21=7,1,IF(Y21=8,0,IF(Y21=9,1,IF(Y21="A",0,IF(Y21="B",1,IF(Y21="C",0,IF(Y21="D",1,IF(Y21="E",0,IF(Y21="F",1,1))))))))))))))))</f>
        <v>0</v>
      </c>
      <c r="BB21" s="1"/>
      <c r="BC21" s="1"/>
      <c r="BD21" s="1"/>
      <c r="BE21" s="1"/>
      <c r="BF21" s="1"/>
      <c r="BG21" s="1"/>
      <c r="BH21" s="1"/>
      <c r="BI21" s="1"/>
      <c r="BJ21" s="1"/>
      <c r="BK21" s="1"/>
      <c r="BL21" s="1"/>
      <c r="BM21" s="1"/>
      <c r="BN21" s="1"/>
    </row>
    <row r="22" spans="1:66" ht="15.75">
      <c r="A22" s="62" t="s">
        <v>10</v>
      </c>
      <c r="B22" s="6"/>
      <c r="E22" s="6"/>
      <c r="F22" s="6"/>
      <c r="G22" s="6"/>
      <c r="H22" s="1"/>
      <c r="I22" s="1"/>
      <c r="M22" s="1"/>
      <c r="N22" s="1"/>
      <c r="O22" s="39"/>
      <c r="P22" s="38" t="s">
        <v>29</v>
      </c>
      <c r="Q22" s="39"/>
      <c r="R22" s="40">
        <f>+M14</f>
        <v>3</v>
      </c>
      <c r="S22" s="39"/>
      <c r="T22" s="40"/>
      <c r="U22" s="40">
        <f>+O14</f>
        <v>2</v>
      </c>
      <c r="V22" s="40">
        <f>+X14</f>
        <v>1</v>
      </c>
      <c r="W22" s="40"/>
      <c r="X22" s="40">
        <f>+Z14</f>
        <v>0</v>
      </c>
      <c r="Y22" s="182">
        <v>0</v>
      </c>
      <c r="Z22" s="40" t="s">
        <v>22</v>
      </c>
      <c r="AA22" s="40"/>
      <c r="AB22" s="40">
        <f>+J15</f>
        <v>0</v>
      </c>
      <c r="AC22" s="40">
        <f>+K15</f>
        <v>0</v>
      </c>
      <c r="AD22" s="40">
        <f>+L15</f>
        <v>1</v>
      </c>
      <c r="AE22" s="40">
        <f>+M15</f>
        <v>1</v>
      </c>
      <c r="AF22" s="39"/>
      <c r="AG22" s="40"/>
      <c r="AH22" s="40">
        <f>+O15</f>
        <v>0</v>
      </c>
      <c r="AI22" s="40">
        <f>+P15</f>
        <v>0</v>
      </c>
      <c r="AJ22" s="40">
        <f>+Q15</f>
        <v>1</v>
      </c>
      <c r="AK22" s="40">
        <f>+R15</f>
        <v>0</v>
      </c>
      <c r="AL22" s="40"/>
      <c r="AM22" s="40">
        <f>+U15</f>
        <v>0</v>
      </c>
      <c r="AN22" s="40">
        <f>+V15</f>
        <v>0</v>
      </c>
      <c r="AO22" s="40">
        <f>+W15</f>
        <v>0</v>
      </c>
      <c r="AP22" s="40">
        <f>+X15</f>
        <v>1</v>
      </c>
      <c r="AQ22" s="40"/>
      <c r="AR22" s="39"/>
      <c r="AS22" s="40">
        <f>+Z15</f>
        <v>0</v>
      </c>
      <c r="AT22" s="40">
        <f>+AA15</f>
        <v>0</v>
      </c>
      <c r="AU22" s="40">
        <f>+AB15</f>
        <v>0</v>
      </c>
      <c r="AV22" s="40">
        <f>+AC15</f>
        <v>0</v>
      </c>
      <c r="AW22" s="40"/>
      <c r="AX22" s="182">
        <v>0</v>
      </c>
      <c r="AY22" s="182">
        <v>0</v>
      </c>
      <c r="AZ22" s="182">
        <v>0</v>
      </c>
      <c r="BA22" s="182">
        <v>0</v>
      </c>
      <c r="BB22" s="1"/>
      <c r="BC22" s="1"/>
      <c r="BD22" s="1"/>
      <c r="BE22" s="1"/>
      <c r="BF22" s="1"/>
      <c r="BG22" s="1"/>
      <c r="BH22" s="1"/>
      <c r="BI22" s="1"/>
      <c r="BJ22" s="1"/>
      <c r="BK22" s="1"/>
      <c r="BL22" s="1"/>
      <c r="BM22" s="1"/>
      <c r="BN22" s="1"/>
    </row>
    <row r="23" spans="1:66" ht="15.75">
      <c r="E23" s="6"/>
      <c r="F23" s="6"/>
      <c r="G23" s="6"/>
      <c r="H23" s="1"/>
      <c r="I23" s="1"/>
      <c r="J23" s="1"/>
      <c r="K23" s="1"/>
      <c r="L23" s="1"/>
      <c r="M23" s="1"/>
      <c r="N23" s="1"/>
      <c r="O23" s="194"/>
      <c r="P23" s="194"/>
      <c r="Q23" s="194"/>
      <c r="R23" s="195" t="s">
        <v>100</v>
      </c>
      <c r="S23" s="194"/>
      <c r="T23" s="194"/>
      <c r="U23" s="194"/>
      <c r="V23" s="194"/>
      <c r="W23" s="194"/>
      <c r="X23" s="194"/>
      <c r="Y23" s="196"/>
      <c r="Z23" s="194"/>
      <c r="AA23" s="194"/>
      <c r="AB23" s="194">
        <f>IF(AB25=0,0,IF(AB25=1,1,IF(AB25=2,0,IF(AB25=3,1,0))))</f>
        <v>0</v>
      </c>
      <c r="AC23" s="194">
        <f>IF(AC25=0,0,IF(AC25=1,1,IF(AC25=2,0,IF(AC25=3,1,0))))</f>
        <v>0</v>
      </c>
      <c r="AD23" s="194">
        <f>IF(AD25=0,0,IF(AD25=1,1,IF(AD25=2,0,IF(AD25=3,1,0))))</f>
        <v>1</v>
      </c>
      <c r="AE23" s="194">
        <f>IF(AE25=0,0,IF(AE25=1,1,IF(AE25=2,0,IF(AE25=3,1,0))))</f>
        <v>1</v>
      </c>
      <c r="AF23" s="194"/>
      <c r="AG23" s="194"/>
      <c r="AH23" s="194">
        <f>IF(AH25=0,0,IF(AH25=1,1,IF(AH25=2,0,IF(AH25=3,1,0))))</f>
        <v>0</v>
      </c>
      <c r="AI23" s="194">
        <f>IF(AI25=0,0,IF(AI25=1,1,IF(AI25=2,0,IF(AI25=3,1,0))))</f>
        <v>0</v>
      </c>
      <c r="AJ23" s="194">
        <f>IF(AJ25=0,0,IF(AJ25=1,1,IF(AJ25=2,0,IF(AJ25=3,1,0))))</f>
        <v>1</v>
      </c>
      <c r="AK23" s="194">
        <f>IF(AK25=0,0,IF(AK25=1,1,IF(AK25=2,0,IF(AK25=3,1,0))))</f>
        <v>0</v>
      </c>
      <c r="AL23" s="194"/>
      <c r="AM23" s="194">
        <f>IF(AM25=0,0,IF(AM25=1,1,IF(AM25=2,0,IF(AM25=3,1,0))))</f>
        <v>0</v>
      </c>
      <c r="AN23" s="194">
        <f>IF(AN25=0,0,IF(AN25=1,1,IF(AN25=2,0,IF(AN25=3,1,0))))</f>
        <v>0</v>
      </c>
      <c r="AO23" s="194">
        <f>IF(AO25=0,0,IF(AO25=1,1,IF(AO25=2,0,IF(AO25=3,1,0))))</f>
        <v>0</v>
      </c>
      <c r="AP23" s="194">
        <f>IF(AP25=0,0,IF(AP25=1,1,IF(AP25=2,0,IF(AP25=3,1,0))))</f>
        <v>1</v>
      </c>
      <c r="AQ23" s="194"/>
      <c r="AR23" s="194"/>
      <c r="AS23" s="194">
        <f>IF(AS25=0,0,IF(AS25=1,1,IF(AS25=2,0,IF(AS25=3,1,0))))</f>
        <v>1</v>
      </c>
      <c r="AT23" s="194">
        <f>IF(AT25=0,0,IF(AT25=1,1,IF(AT25=2,0,IF(AT25=3,1,0))))</f>
        <v>0</v>
      </c>
      <c r="AU23" s="194">
        <f>IF(AU25=0,0,IF(AU25=1,1,IF(AU25=2,0,IF(AU25=3,1,0))))</f>
        <v>0</v>
      </c>
      <c r="AV23" s="194">
        <f>IF(AV25=0,0,IF(AV25=1,1,IF(AV25=2,0,IF(AV25=3,1,0))))</f>
        <v>1</v>
      </c>
      <c r="AW23" s="194"/>
      <c r="AX23" s="194">
        <f>IF(AX25=0,0,IF(AX25=1,1,IF(AX25=2,0,IF(AX25=3,1,0))))</f>
        <v>1</v>
      </c>
      <c r="AY23" s="194">
        <f>IF(AY25=0,0,IF(AY25=1,1,IF(AY25=2,0,IF(AY25=3,1,0))))</f>
        <v>0</v>
      </c>
      <c r="AZ23" s="194">
        <f>IF(AZ25=0,0,IF(AZ25=1,1,IF(AZ25=2,0,IF(AZ25=3,1,0))))</f>
        <v>0</v>
      </c>
      <c r="BA23" s="194">
        <f>IF(BA25=0,0,IF(BA25=1,1,IF(BA25=2,0,IF(BA25=3,1,0))))</f>
        <v>0</v>
      </c>
      <c r="BB23" s="1"/>
    </row>
    <row r="24" spans="1:66" ht="15.75">
      <c r="E24" s="6"/>
      <c r="F24" s="6"/>
      <c r="G24" s="6"/>
      <c r="H24" s="1"/>
      <c r="I24" s="1"/>
      <c r="J24" s="1"/>
      <c r="K24" s="1"/>
      <c r="L24" s="1"/>
      <c r="M24" s="1"/>
      <c r="N24" s="1"/>
      <c r="O24" s="194"/>
      <c r="P24" s="194"/>
      <c r="Q24" s="194"/>
      <c r="R24" s="195"/>
      <c r="S24" s="194"/>
      <c r="T24" s="194"/>
      <c r="U24" s="194"/>
      <c r="V24" s="194"/>
      <c r="W24" s="194"/>
      <c r="X24" s="194"/>
      <c r="Y24" s="196"/>
      <c r="Z24" s="194"/>
      <c r="AA24" s="194"/>
      <c r="AB24" s="195">
        <f>+AB27</f>
        <v>3</v>
      </c>
      <c r="AC24" s="195"/>
      <c r="AD24" s="195"/>
      <c r="AE24" s="195"/>
      <c r="AF24" s="195"/>
      <c r="AG24" s="195"/>
      <c r="AH24" s="195"/>
      <c r="AI24" s="195"/>
      <c r="AJ24" s="195"/>
      <c r="AK24" s="195">
        <f>+AK27</f>
        <v>2</v>
      </c>
      <c r="AL24" s="195"/>
      <c r="AM24" s="195">
        <f>+AM27</f>
        <v>1</v>
      </c>
      <c r="AN24" s="195"/>
      <c r="AO24" s="195"/>
      <c r="AP24" s="195"/>
      <c r="AQ24" s="195"/>
      <c r="AR24" s="195"/>
      <c r="AS24" s="195"/>
      <c r="AT24" s="195"/>
      <c r="AU24" s="195"/>
      <c r="AV24" s="195">
        <f>+AV27</f>
        <v>9</v>
      </c>
      <c r="AW24" s="195"/>
      <c r="AX24" s="195">
        <f>+AX27</f>
        <v>8</v>
      </c>
      <c r="AY24" s="195"/>
      <c r="AZ24" s="194"/>
      <c r="BA24" s="194"/>
      <c r="BB24" s="1"/>
    </row>
    <row r="25" spans="1:66" s="65" customFormat="1" ht="15.75">
      <c r="A25" s="62"/>
      <c r="B25" s="62"/>
      <c r="E25" s="62"/>
      <c r="F25" s="62"/>
      <c r="G25" s="62"/>
      <c r="H25" s="64"/>
      <c r="I25" s="64"/>
      <c r="J25" s="64"/>
      <c r="K25" s="64"/>
      <c r="L25" s="64"/>
      <c r="M25" s="64"/>
      <c r="N25" s="64"/>
      <c r="O25" s="64"/>
      <c r="P25" s="64"/>
      <c r="Q25" s="64"/>
      <c r="R25" s="64"/>
      <c r="S25" s="64"/>
      <c r="T25" s="64"/>
      <c r="U25" s="64"/>
      <c r="V25" s="64"/>
      <c r="W25" s="64"/>
      <c r="X25" s="64"/>
      <c r="Y25" s="64"/>
      <c r="Z25" s="64"/>
      <c r="AA25" s="64"/>
      <c r="AB25" s="64">
        <f>SUM(AB20:AB22)</f>
        <v>0</v>
      </c>
      <c r="AC25" s="64">
        <f>SUM(AC20:AC22)</f>
        <v>0</v>
      </c>
      <c r="AD25" s="64">
        <f>SUM(AD20:AD22)</f>
        <v>1</v>
      </c>
      <c r="AE25" s="64">
        <f>SUM(AE20:AE22)</f>
        <v>1</v>
      </c>
      <c r="AF25" s="64"/>
      <c r="AG25" s="64"/>
      <c r="AH25" s="64">
        <f>SUM(AH20:AH22)</f>
        <v>0</v>
      </c>
      <c r="AI25" s="64">
        <f>SUM(AI20:AI22)</f>
        <v>0</v>
      </c>
      <c r="AJ25" s="64">
        <f>SUM(AJ20:AJ22)</f>
        <v>1</v>
      </c>
      <c r="AK25" s="64">
        <f>SUM(AK20:AK22)</f>
        <v>0</v>
      </c>
      <c r="AL25" s="64"/>
      <c r="AM25" s="64">
        <f>SUM(AM20:AM22)</f>
        <v>0</v>
      </c>
      <c r="AN25" s="64">
        <f>SUM(AN20:AN22)</f>
        <v>0</v>
      </c>
      <c r="AO25" s="64">
        <f>SUM(AO20:AO22)</f>
        <v>0</v>
      </c>
      <c r="AP25" s="64">
        <f>SUM(AP20:AP22)</f>
        <v>1</v>
      </c>
      <c r="AQ25" s="64"/>
      <c r="AR25" s="64"/>
      <c r="AS25" s="64">
        <f>SUM(AS20:AS22)</f>
        <v>1</v>
      </c>
      <c r="AT25" s="64">
        <f>SUM(AT20:AT22)</f>
        <v>0</v>
      </c>
      <c r="AU25" s="64">
        <f>SUM(AU20:AU22)</f>
        <v>0</v>
      </c>
      <c r="AV25" s="64">
        <f>SUM(AV20:AV22)</f>
        <v>1</v>
      </c>
      <c r="AW25" s="64"/>
      <c r="AX25" s="64">
        <f>SUM(AX20:AX22)</f>
        <v>1</v>
      </c>
      <c r="AY25" s="64">
        <f>SUM(AY20:AY22)</f>
        <v>0</v>
      </c>
      <c r="AZ25" s="64">
        <f>SUM(AZ20:AZ22)</f>
        <v>0</v>
      </c>
      <c r="BA25" s="64">
        <f>SUM(BA20:BA22)</f>
        <v>0</v>
      </c>
      <c r="BB25" s="64"/>
    </row>
    <row r="26" spans="1:66" s="65" customFormat="1" ht="15.75">
      <c r="A26" s="62"/>
      <c r="B26" s="62"/>
      <c r="C26" s="62"/>
      <c r="D26" s="62"/>
      <c r="F26" s="62"/>
      <c r="H26" s="64"/>
      <c r="I26" s="64"/>
      <c r="J26" s="64"/>
      <c r="K26" s="64"/>
      <c r="L26" s="64"/>
      <c r="M26" s="64"/>
      <c r="N26" s="64"/>
      <c r="O26" s="64"/>
      <c r="P26" s="64"/>
      <c r="Q26" s="64"/>
      <c r="R26" s="64"/>
      <c r="S26" s="64"/>
      <c r="T26" s="64"/>
      <c r="U26" s="64"/>
      <c r="V26" s="64"/>
      <c r="W26" s="64"/>
      <c r="X26" s="64"/>
      <c r="Y26" s="64"/>
      <c r="Z26" s="64"/>
      <c r="AA26" s="64"/>
      <c r="AB26" s="64">
        <f>+AB23*8</f>
        <v>0</v>
      </c>
      <c r="AC26" s="64">
        <f>+AC23*4</f>
        <v>0</v>
      </c>
      <c r="AD26" s="64">
        <f>+AD23*2</f>
        <v>2</v>
      </c>
      <c r="AE26" s="64">
        <f>+AE23</f>
        <v>1</v>
      </c>
      <c r="AF26" s="64"/>
      <c r="AG26" s="64"/>
      <c r="AH26" s="64">
        <f>+AH23*8</f>
        <v>0</v>
      </c>
      <c r="AI26" s="64">
        <f>+AI23*4</f>
        <v>0</v>
      </c>
      <c r="AJ26" s="64">
        <f>+AJ23*2</f>
        <v>2</v>
      </c>
      <c r="AK26" s="64">
        <f>+AK23</f>
        <v>0</v>
      </c>
      <c r="AL26" s="64"/>
      <c r="AM26" s="64">
        <f>+AM23*8</f>
        <v>0</v>
      </c>
      <c r="AN26" s="64">
        <f>+AN23*4</f>
        <v>0</v>
      </c>
      <c r="AO26" s="64">
        <f>+AO23*2</f>
        <v>0</v>
      </c>
      <c r="AP26" s="64">
        <f>+AP23</f>
        <v>1</v>
      </c>
      <c r="AQ26" s="64"/>
      <c r="AR26" s="64"/>
      <c r="AS26" s="64">
        <f>+AS23*8</f>
        <v>8</v>
      </c>
      <c r="AT26" s="64">
        <f>+AT23*4</f>
        <v>0</v>
      </c>
      <c r="AU26" s="64">
        <f>+AU23*2</f>
        <v>0</v>
      </c>
      <c r="AV26" s="64">
        <f>+AV23</f>
        <v>1</v>
      </c>
      <c r="AW26" s="64"/>
      <c r="AX26" s="64">
        <f>+AX23*8</f>
        <v>8</v>
      </c>
      <c r="AY26" s="64">
        <f>+AY23*4</f>
        <v>0</v>
      </c>
      <c r="AZ26" s="64">
        <f>+AZ23*2</f>
        <v>0</v>
      </c>
      <c r="BA26" s="64">
        <f>+BA23</f>
        <v>0</v>
      </c>
      <c r="BB26" s="64"/>
    </row>
    <row r="27" spans="1:66" s="65" customFormat="1" ht="15.75">
      <c r="A27" s="62"/>
      <c r="B27" s="62"/>
      <c r="C27" s="62"/>
      <c r="D27" s="62"/>
      <c r="F27" s="62"/>
      <c r="U27" s="64"/>
      <c r="V27" s="64"/>
      <c r="W27" s="64"/>
      <c r="X27" s="64"/>
      <c r="Y27" s="64"/>
      <c r="Z27" s="64"/>
      <c r="AA27" s="64"/>
      <c r="AB27" s="66">
        <f>IF(AE27=0,0,IF(AE27=1,1,IF(AE27=2,2,IF(AE27=3,3,IF(AE27=4,4,IF(AE27=5,5,IF(AE27=6,6,IF(AE27=7,7,IF(AE27=8,8,IF(AE27=9,9,IF(AE27=10,"A",IF(AE27=11,"B",IF(AE27=12,"C",IF(AE27=13,"D",IF(AE27=14,"E",IF(AE27=15,"F",0))))))))))))))))</f>
        <v>3</v>
      </c>
      <c r="AD27" s="64"/>
      <c r="AE27" s="64">
        <f>SUM(AB26:AE26)</f>
        <v>3</v>
      </c>
      <c r="AF27" s="64"/>
      <c r="AG27" s="64"/>
      <c r="AI27" s="64">
        <f>SUM(AH26:AK26)</f>
        <v>2</v>
      </c>
      <c r="AJ27" s="64"/>
      <c r="AK27" s="66">
        <f>IF(AI27=0,0,IF(AI27=1,1,IF(AI27=2,2,IF(AI27=3,3,IF(AI27=4,4,IF(AI27=5,5,IF(AI27=6,6,IF(AI27=7,7,IF(AI27=8,8,IF(AI27=9,9,IF(AI27=10,"A",IF(AI27=11,"B",IF(AI27=12,"C",IF(AI27=13,"D",IF(AI27=14,"E",IF(AI27=15,"F",0))))))))))))))))</f>
        <v>2</v>
      </c>
      <c r="AL27" s="64"/>
      <c r="AM27" s="66">
        <f>IF(AP27=0,0,IF(AP27=1,1,IF(AP27=2,2,IF(AP27=3,3,IF(AP27=4,4,IF(AP27=5,5,IF(AP27=6,6,IF(AP27=7,7,IF(AP27=8,8,IF(AP27=9,9,IF(AP27=10,"A",IF(AP27=11,"B",IF(AP27=12,"C",IF(AP27=13,"D",IF(AP27=14,"E",IF(AP27=15,"F",0))))))))))))))))</f>
        <v>1</v>
      </c>
      <c r="AN27" s="64"/>
      <c r="AO27" s="64"/>
      <c r="AP27" s="64">
        <f>SUM(AM26:AP26)</f>
        <v>1</v>
      </c>
      <c r="AQ27" s="64"/>
      <c r="AR27" s="64"/>
      <c r="AT27" s="64">
        <f>SUM(AS26:AV26)</f>
        <v>9</v>
      </c>
      <c r="AU27" s="64"/>
      <c r="AV27" s="66">
        <f>IF(AT27=0,0,IF(AT27=1,1,IF(AT27=2,2,IF(AT27=3,3,IF(AT27=4,4,IF(AT27=5,5,IF(AT27=6,6,IF(AT27=7,7,IF(AT27=8,8,IF(AT27=9,9,IF(AT27=10,"A",IF(AT27=11,"B",IF(AT27=12,"C",IF(AT27=13,"D",IF(AT27=14,"E",IF(AT27=15,"F",0))))))))))))))))</f>
        <v>9</v>
      </c>
      <c r="AW27" s="64"/>
      <c r="AX27" s="66">
        <f>IF(BA27=0,0,IF(BA27=1,1,IF(BA27=2,2,IF(BA27=3,3,IF(BA27=4,4,IF(BA27=5,5,IF(BA27=6,6,IF(BA27=7,7,IF(BA27=8,8,IF(BA27=9,9,IF(BA27=10,"A",IF(BA27=11,"B",IF(BA27=12,"C",IF(BA27=13,"D",IF(BA27=14,"E",IF(BA27=15,"F",0))))))))))))))))</f>
        <v>8</v>
      </c>
      <c r="AY27" s="64"/>
      <c r="AZ27" s="64"/>
      <c r="BA27" s="64">
        <f>SUM(AX26:BA26)</f>
        <v>8</v>
      </c>
      <c r="BB27" s="64"/>
    </row>
    <row r="28" spans="1:66" ht="15.75">
      <c r="A28" s="64"/>
      <c r="B28" s="6"/>
      <c r="C28" s="6"/>
      <c r="D28" s="6"/>
      <c r="H28" s="34"/>
      <c r="I28" s="34"/>
      <c r="J28" s="34"/>
      <c r="K28" s="34"/>
      <c r="L28" s="34"/>
      <c r="M28" s="34"/>
      <c r="N28" s="34"/>
      <c r="O28" s="33"/>
      <c r="P28" s="33"/>
      <c r="Q28" s="33"/>
      <c r="R28" s="33"/>
      <c r="S28" s="33"/>
      <c r="T28" s="33"/>
      <c r="U28" s="33"/>
      <c r="V28" s="33"/>
      <c r="W28" s="33"/>
      <c r="X28" s="33" t="s">
        <v>26</v>
      </c>
      <c r="Y28" s="34"/>
      <c r="Z28" s="33"/>
      <c r="AA28" s="33"/>
      <c r="AB28" s="33">
        <f>IF(AC33=0,0,IF(AC33=1,0,IF(AC33=2,1,IF(AC33=3,1,0))))</f>
        <v>0</v>
      </c>
      <c r="AC28" s="33">
        <f>IF(AD33=0,0,IF(AD33=1,0,IF(AD33=2,1,IF(AD33=3,1,0))))</f>
        <v>1</v>
      </c>
      <c r="AD28" s="33">
        <f>IF(AE33=0,0,IF(AE33=1,0,IF(AE33=2,1,IF(AE33=3,1,0))))</f>
        <v>0</v>
      </c>
      <c r="AE28" s="33">
        <f>IF(AH33=0,0,IF(AH33=1,0,IF(AH33=2,1,IF(AH33=3,1,0))))</f>
        <v>0</v>
      </c>
      <c r="AF28" s="33"/>
      <c r="AG28" s="33"/>
      <c r="AH28" s="33">
        <f>IF(AI33=0,0,IF(AI33=1,0,IF(AI33=2,1,IF(AI33=3,1,0))))</f>
        <v>0</v>
      </c>
      <c r="AI28" s="33">
        <f>IF(AJ33=0,0,IF(AJ33=1,0,IF(AJ33=2,1,IF(AJ33=3,1,0))))</f>
        <v>1</v>
      </c>
      <c r="AJ28" s="33">
        <f>IF(AK33=0,0,IF(AK33=1,0,IF(AK33=2,1,IF(AK33=3,1,0))))</f>
        <v>0</v>
      </c>
      <c r="AK28" s="33">
        <f>IF(AM33=0,0,IF(AM33=1,0,IF(AM33=2,1,IF(AM33=3,1,0))))</f>
        <v>0</v>
      </c>
      <c r="AL28" s="33"/>
      <c r="AM28" s="33">
        <f>IF(AN33=0,0,IF(AN33=1,0,IF(AN33=2,1,IF(AN33=3,1,0))))</f>
        <v>0</v>
      </c>
      <c r="AN28" s="33">
        <f>IF(AO33=0,0,IF(AO33=1,0,IF(AO33=2,1,IF(AO33=3,1,0))))</f>
        <v>0</v>
      </c>
      <c r="AO28" s="33">
        <f>IF(AP33=0,0,IF(AP33=1,0,IF(AP33=2,1,IF(AP33=3,1,0))))</f>
        <v>0</v>
      </c>
      <c r="AP28" s="33">
        <f>IF(AS33=0,0,IF(AS33=1,0,IF(AS33=2,1,IF(AS33=3,1,0))))</f>
        <v>0</v>
      </c>
      <c r="AQ28" s="33"/>
      <c r="AR28" s="33"/>
      <c r="AS28" s="33">
        <f>IF(AT33=0,0,IF(AT33=1,0,IF(AT33=2,1,IF(AT33=3,1,0))))</f>
        <v>0</v>
      </c>
      <c r="AT28" s="33">
        <f>IF(AU33=0,0,IF(AU33=1,0,IF(AU33=2,1,IF(AU33=3,1,0))))</f>
        <v>0</v>
      </c>
      <c r="AU28" s="33">
        <f>IF(AV33=0,0,IF(AV33=1,0,IF(AV33=2,1,IF(AV33=3,1,0))))</f>
        <v>1</v>
      </c>
      <c r="AV28" s="33">
        <f>IF(AX33=0,0,IF(AX33=1,0,IF(AX33=2,1,IF(AX33=3,1,0))))</f>
        <v>0</v>
      </c>
      <c r="AW28" s="33"/>
      <c r="AX28" s="33">
        <f>IF(AY33=0,0,IF(AY33=1,0,IF(AY33=2,1,IF(AY33=3,1,0))))</f>
        <v>0</v>
      </c>
      <c r="AY28" s="33">
        <f>IF(AZ33=0,0,IF(AZ33=1,0,IF(AZ33=2,1,IF(AZ33=3,1,0))))</f>
        <v>0</v>
      </c>
      <c r="AZ28" s="33">
        <f>IF(BA33=0,0,IF(BA33=1,0,IF(BA33=2,1,IF(BA33=3,1,0))))</f>
        <v>0</v>
      </c>
      <c r="BA28" s="33"/>
    </row>
    <row r="29" spans="1:66" ht="15.75">
      <c r="A29" s="64"/>
      <c r="B29" s="6"/>
      <c r="C29" s="6"/>
      <c r="D29" s="6"/>
      <c r="H29" s="37"/>
      <c r="I29" s="37"/>
      <c r="J29" s="37"/>
      <c r="K29" s="37"/>
      <c r="L29" s="37"/>
      <c r="M29" s="37"/>
      <c r="N29" s="37"/>
      <c r="O29" s="37"/>
      <c r="P29" s="55" t="s">
        <v>100</v>
      </c>
      <c r="Q29" s="55" t="s">
        <v>80</v>
      </c>
      <c r="R29" s="36">
        <f>+AB24</f>
        <v>3</v>
      </c>
      <c r="S29" s="37"/>
      <c r="T29" s="37"/>
      <c r="U29" s="36">
        <f>+AK24</f>
        <v>2</v>
      </c>
      <c r="V29" s="36">
        <f>+AM24</f>
        <v>1</v>
      </c>
      <c r="W29" s="36"/>
      <c r="X29" s="36">
        <f>+AV24</f>
        <v>9</v>
      </c>
      <c r="Y29" s="36">
        <f>+AX24</f>
        <v>8</v>
      </c>
      <c r="Z29" s="36" t="s">
        <v>22</v>
      </c>
      <c r="AA29" s="36"/>
      <c r="AB29" s="54">
        <f>IF(R29=0,0,IF(R29=1,0,IF(R29=2,0,IF(R29=3,0,IF(R29=4,0,IF(R29=5,0,IF(R29=6,0,IF(R29=7,0,IF(R29=8,1,IF(R29=9,1,IF(R29="A",1,IF(R29="B",1,IF(R29="C",1,IF(R29="D",1,IF(R29="E",1,IF(R29="F",1,0))))))))))))))))</f>
        <v>0</v>
      </c>
      <c r="AC29" s="54">
        <f>IF(R29=0,0,IF(R29=1,0,IF(R29=2,0,IF(R29=3,0,IF(R29=4,1,IF(R29=5,1,IF(R29=6,1,IF(R29=7,1,IF(R29=8,0,IF(R29=9,0,IF(R29="A",0,IF(R29="B",0,IF(R29="C",1,IF(R29="D",1,IF(R29="E",1,IF(R29="F",1,0))))))))))))))))</f>
        <v>0</v>
      </c>
      <c r="AD29" s="54">
        <f>IF(R29=0,0,IF(R29=1,0,IF(R29=2,1,IF(R29=3,1,IF(R29=4,0,IF(R29=5,0,IF(R29=6,1,IF(R29=7,1,IF(R29=8,0,IF(R29=9,0,IF(R29="A",1,IF(R29="B",1,IF(R29="C",0,IF(R29="D",0,IF(R29="E",1,IF(R29="F",1,0))))))))))))))))</f>
        <v>1</v>
      </c>
      <c r="AE29" s="54">
        <f>IF(R29=0,0,IF(R29=1,1,IF(R29=2,0,IF(R29=3,1,IF(R29=4,0,IF(R29=5,1,IF(R29=6,0,IF(R29=7,1,IF(R29=8,0,IF(R29=9,1,IF(R29="A",0,IF(R29="B",1,IF(R29="C",0,IF(R29="D",1,IF(R29="E",0,IF(R29="F",1,1))))))))))))))))</f>
        <v>1</v>
      </c>
      <c r="AF29" s="36"/>
      <c r="AG29" s="36"/>
      <c r="AH29" s="54">
        <f>IF(U29=0,0,IF(U29=1,0,IF(U29=2,0,IF(U29=3,0,IF(U29=4,0,IF(U29=5,0,IF(U29=6,0,IF(U29=7,0,IF(U29=8,1,IF(U29=9,1,IF(U29="A",1,IF(U29="B",1,IF(U29="C",1,IF(U29="D",1,IF(U29="E",1,IF(U29="F",1,0))))))))))))))))</f>
        <v>0</v>
      </c>
      <c r="AI29" s="54">
        <f>IF(U29=0,0,IF(U29=1,0,IF(U29=2,0,IF(U29=3,0,IF(U29=4,1,IF(U29=5,1,IF(U29=6,1,IF(U29=7,1,IF(U29=8,0,IF(U29=9,0,IF(U29="A",0,IF(U29="B",0,IF(U29="C",1,IF(U29="D",1,IF(U29="E",1,IF(U29="F",1,0))))))))))))))))</f>
        <v>0</v>
      </c>
      <c r="AJ29" s="54">
        <f>IF(U29=0,0,IF(U29=1,0,IF(U29=2,1,IF(U29=3,1,IF(U29=4,0,IF(U29=5,0,IF(U29=6,1,IF(U29=7,1,IF(U29=8,0,IF(U29=9,0,IF(U29="A",1,IF(U29="B",1,IF(U29="C",0,IF(U29="D",0,IF(U29="E",1,IF(U29="F",1,0))))))))))))))))</f>
        <v>1</v>
      </c>
      <c r="AK29" s="54">
        <f>IF(U29=0,0,IF(U29=1,1,IF(U29=2,0,IF(U29=3,1,IF(U29=4,0,IF(U29=5,1,IF(U29=6,0,IF(U29=7,1,IF(U29=8,0,IF(U29=9,1,IF(U29="A",0,IF(U29="B",1,IF(U29="C",0,IF(U29="D",1,IF(U29="E",0,IF(U29="F",1,1))))))))))))))))</f>
        <v>0</v>
      </c>
      <c r="AL29" s="36"/>
      <c r="AM29" s="54">
        <f>IF(V29=0,0,IF(V29=1,0,IF(V29=2,0,IF(V29=3,0,IF(V29=4,0,IF(V29=5,0,IF(V29=6,0,IF(V29=7,0,IF(V29=8,1,IF(V29=9,1,IF(V29="A",1,IF(V29="B",1,IF(V29="C",1,IF(V29="D",1,IF(V29="E",1,IF(V29="F",1,0))))))))))))))))</f>
        <v>0</v>
      </c>
      <c r="AN29" s="54">
        <f>IF(V29=0,0,IF(V29=1,0,IF(V29=2,0,IF(V29=3,0,IF(V29=4,1,IF(V29=5,1,IF(V29=6,1,IF(V29=7,1,IF(V29=8,0,IF(V29=9,0,IF(V29="A",0,IF(V29="B",0,IF(V29="C",1,IF(V29="D",1,IF(V29="E",1,IF(V29="F",1,0))))))))))))))))</f>
        <v>0</v>
      </c>
      <c r="AO29" s="54">
        <f>IF(V29=0,0,IF(V29=1,0,IF(V29=2,1,IF(V29=3,1,IF(V29=4,0,IF(V29=5,0,IF(V29=6,1,IF(V29=7,1,IF(V29=8,0,IF(V29=9,0,IF(V29="A",1,IF(V29="B",1,IF(V29="C",0,IF(V29="D",0,IF(V29="E",1,IF(V29="F",1,0))))))))))))))))</f>
        <v>0</v>
      </c>
      <c r="AP29" s="54">
        <f>IF(V29=0,0,IF(V29=1,1,IF(V29=2,0,IF(V29=3,1,IF(V29=4,0,IF(V29=5,1,IF(V29=6,0,IF(V29=7,1,IF(V29=8,0,IF(V29=9,1,IF(V29="A",0,IF(V29="B",1,IF(V29="C",0,IF(V29="D",1,IF(V29="E",0,IF(V29="F",1,1))))))))))))))))</f>
        <v>1</v>
      </c>
      <c r="AQ29" s="36"/>
      <c r="AR29" s="36"/>
      <c r="AS29" s="54">
        <f>IF(X29=0,0,IF(X29=1,0,IF(X29=2,0,IF(X29=3,0,IF(X29=4,0,IF(X29=5,0,IF(X29=6,0,IF(X29=7,0,IF(X29=8,1,IF(X29=9,1,IF(X29="A",1,IF(X29="B",1,IF(X29="C",1,IF(X29="D",1,IF(X29="E",1,IF(X29="F",1,0))))))))))))))))</f>
        <v>1</v>
      </c>
      <c r="AT29" s="54">
        <f>IF(X29=0,0,IF(X29=1,0,IF(X29=2,0,IF(X29=3,0,IF(X29=4,1,IF(X29=5,1,IF(X29=6,1,IF(X29=7,1,IF(X29=8,0,IF(X29=9,0,IF(X29="A",0,IF(X29="B",0,IF(X29="C",1,IF(X29="D",1,IF(X29="E",1,IF(X29="F",1,0))))))))))))))))</f>
        <v>0</v>
      </c>
      <c r="AU29" s="54">
        <f>IF(X29=0,0,IF(X29=1,0,IF(X29=2,1,IF(X29=3,1,IF(X29=4,0,IF(X29=5,0,IF(X29=6,1,IF(X29=7,1,IF(X29=8,0,IF(X29=9,0,IF(X29="A",1,IF(X29="B",1,IF(X29="C",0,IF(X29="D",0,IF(X29="E",1,IF(X29="F",1,0))))))))))))))))</f>
        <v>0</v>
      </c>
      <c r="AV29" s="54">
        <f>IF(X29=0,0,IF(X29=1,1,IF(X29=2,0,IF(X29=3,1,IF(X29=4,0,IF(X29=5,1,IF(X29=6,0,IF(X29=7,1,IF(X29=8,0,IF(X29=9,1,IF(X29="A",0,IF(X29="B",1,IF(X29="C",0,IF(X29="D",1,IF(X29="E",0,IF(X29="F",1,1))))))))))))))))</f>
        <v>1</v>
      </c>
      <c r="AW29" s="36"/>
      <c r="AX29" s="54">
        <f>IF(Y29=0,0,IF(Y29=1,0,IF(Y29=2,0,IF(Y29=3,0,IF(Y29=4,0,IF(Y29=5,0,IF(Y29=6,0,IF(Y29=7,0,IF(Y29=8,1,IF(Y29=9,1,IF(Y29="A",1,IF(Y29="B",1,IF(Y29="C",1,IF(Y29="D",1,IF(Y29="E",1,IF(Y29="F",1,0))))))))))))))))</f>
        <v>1</v>
      </c>
      <c r="AY29" s="54">
        <f>IF(Y29=0,0,IF(Y29=1,0,IF(Y29=2,0,IF(Y29=3,0,IF(Y29=4,1,IF(Y29=5,1,IF(Y29=6,1,IF(Y29=7,1,IF(Y29=8,0,IF(Y29=9,0,IF(Y29="A",0,IF(Y29="B",0,IF(Y29="C",1,IF(Y29="D",1,IF(Y29="E",1,IF(Y29="F",1,0))))))))))))))))</f>
        <v>0</v>
      </c>
      <c r="AZ29" s="54">
        <f>IF(Y29=0,0,IF(Y29=1,0,IF(Y29=2,1,IF(Y29=3,1,IF(Y29=4,0,IF(Y29=5,0,IF(Y29=6,1,IF(Y29=7,1,IF(Y29=8,0,IF(Y29=9,0,IF(Y29="A",1,IF(Y29="B",1,IF(Y29="C",0,IF(Y29="D",0,IF(Y29="E",1,IF(Y29="F",1,0))))))))))))))))</f>
        <v>0</v>
      </c>
      <c r="BA29" s="54">
        <f>IF(Y29=0,0,IF(Y29=1,1,IF(Y29=2,0,IF(Y29=3,1,IF(Y29=4,0,IF(Y29=5,1,IF(Y29=6,0,IF(Y29=7,1,IF(Y29=8,0,IF(Y29=9,1,IF(Y29="A",0,IF(Y29="B",1,IF(Y29="C",0,IF(Y29="D",1,IF(Y29="E",0,IF(Y29="F",1,1))))))))))))))))</f>
        <v>0</v>
      </c>
    </row>
    <row r="30" spans="1:66" ht="15.75">
      <c r="A30" s="64"/>
      <c r="B30" s="6"/>
      <c r="E30" s="6"/>
      <c r="G30" s="6"/>
      <c r="H30" s="39"/>
      <c r="I30" s="39"/>
      <c r="J30" s="39"/>
      <c r="K30" s="40"/>
      <c r="L30" s="40"/>
      <c r="M30" s="40"/>
      <c r="N30" s="40"/>
      <c r="O30" s="40"/>
      <c r="P30" s="40"/>
      <c r="Q30" s="181" t="s">
        <v>105</v>
      </c>
      <c r="R30" s="40">
        <f>+G17</f>
        <v>2</v>
      </c>
      <c r="S30" s="39"/>
      <c r="T30" s="40"/>
      <c r="U30" s="40">
        <f>+P17</f>
        <v>3</v>
      </c>
      <c r="V30" s="40">
        <f>+R17</f>
        <v>4</v>
      </c>
      <c r="W30" s="40"/>
      <c r="X30" s="40">
        <f>+AA17</f>
        <v>5</v>
      </c>
      <c r="Y30" s="180">
        <f>+AC17</f>
        <v>6</v>
      </c>
      <c r="Z30" s="40" t="s">
        <v>22</v>
      </c>
      <c r="AA30" s="40"/>
      <c r="AB30" s="177">
        <f>IF(R30=0,0,IF(R30=1,0,IF(R30=2,0,IF(R30=3,0,IF(R30=4,0,IF(R30=5,0,IF(R30=6,0,IF(R30=7,0,IF(R30=8,1,IF(R30=9,1,IF(R30="A",1,IF(R30="B",1,IF(R30="C",1,IF(R30="D",1,IF(R30="E",1,IF(R30="F",1,0))))))))))))))))</f>
        <v>0</v>
      </c>
      <c r="AC30" s="177">
        <f>IF(R30=0,0,IF(R30=1,0,IF(R30=2,0,IF(R30=3,0,IF(R30=4,1,IF(R30=5,1,IF(R30=6,1,IF(R30=7,1,IF(R30=8,0,IF(R30=9,0,IF(R30="A",0,IF(R30="B",0,IF(R30="C",1,IF(R30="D",1,IF(R30="E",1,IF(R30="F",1,0))))))))))))))))</f>
        <v>0</v>
      </c>
      <c r="AD30" s="177">
        <f>IF(R30=0,0,IF(R30=1,0,IF(R30=2,1,IF(R30=3,1,IF(R30=4,0,IF(R30=5,0,IF(R30=6,1,IF(R30=7,1,IF(R30=8,0,IF(R30=9,0,IF(R30="A",1,IF(R30="B",1,IF(R30="C",0,IF(R30="D",0,IF(R30="E",1,IF(R30="F",1,0))))))))))))))))</f>
        <v>1</v>
      </c>
      <c r="AE30" s="177">
        <f>IF(R30=0,0,IF(R30=1,1,IF(R30=2,0,IF(R30=3,1,IF(R30=4,0,IF(R30=5,1,IF(R30=6,0,IF(R30=7,1,IF(R30=8,0,IF(R30=9,1,IF(R30="A",0,IF(R30="B",1,IF(R30="C",0,IF(R30="D",1,IF(R30="E",0,IF(R30="F",1,1))))))))))))))))</f>
        <v>0</v>
      </c>
      <c r="AF30" s="40"/>
      <c r="AG30" s="40"/>
      <c r="AH30" s="177">
        <f>IF(U30=0,0,IF(U30=1,0,IF(U30=2,0,IF(U30=3,0,IF(U30=4,0,IF(U30=5,0,IF(U30=6,0,IF(U30=7,0,IF(U30=8,1,IF(U30=9,1,IF(U30="A",1,IF(U30="B",1,IF(U30="C",1,IF(U30="D",1,IF(U30="E",1,IF(U30="F",1,0))))))))))))))))</f>
        <v>0</v>
      </c>
      <c r="AI30" s="177">
        <f>IF(U30=0,0,IF(U30=1,0,IF(U30=2,0,IF(U30=3,0,IF(U30=4,1,IF(U30=5,1,IF(U30=6,1,IF(U30=7,1,IF(U30=8,0,IF(U30=9,0,IF(U30="A",0,IF(U30="B",0,IF(U30="C",1,IF(U30="D",1,IF(U30="E",1,IF(U30="F",1,0))))))))))))))))</f>
        <v>0</v>
      </c>
      <c r="AJ30" s="177">
        <f>IF(U30=0,0,IF(U30=1,0,IF(U30=2,1,IF(U30=3,1,IF(U30=4,0,IF(U30=5,0,IF(U30=6,1,IF(U30=7,1,IF(U30=8,0,IF(U30=9,0,IF(U30="A",1,IF(U30="B",1,IF(U30="C",0,IF(U30="D",0,IF(U30="E",1,IF(U30="F",1,0))))))))))))))))</f>
        <v>1</v>
      </c>
      <c r="AK30" s="177">
        <f>IF(U30=0,0,IF(U30=1,1,IF(U30=2,0,IF(U30=3,1,IF(U30=4,0,IF(U30=5,1,IF(U30=6,0,IF(U30=7,1,IF(U30=8,0,IF(U30=9,1,IF(U30="A",0,IF(U30="B",1,IF(U30="C",0,IF(U30="D",1,IF(U30="E",0,IF(U30="F",1,1))))))))))))))))</f>
        <v>1</v>
      </c>
      <c r="AL30" s="40"/>
      <c r="AM30" s="177">
        <f>IF(V30=0,0,IF(V30=1,0,IF(V30=2,0,IF(V30=3,0,IF(V30=4,0,IF(V30=5,0,IF(V30=6,0,IF(V30=7,0,IF(V30=8,1,IF(V30=9,1,IF(V30="A",1,IF(V30="B",1,IF(V30="C",1,IF(V30="D",1,IF(V30="E",1,IF(V30="F",1,0))))))))))))))))</f>
        <v>0</v>
      </c>
      <c r="AN30" s="177">
        <f>IF(V30=0,0,IF(V30=1,0,IF(V30=2,0,IF(V30=3,0,IF(V30=4,1,IF(V30=5,1,IF(V30=6,1,IF(V30=7,1,IF(V30=8,0,IF(V30=9,0,IF(V30="A",0,IF(V30="B",0,IF(V30="C",1,IF(V30="D",1,IF(V30="E",1,IF(V30="F",1,0))))))))))))))))</f>
        <v>1</v>
      </c>
      <c r="AO30" s="177">
        <f>IF(V30=0,0,IF(V30=1,0,IF(V30=2,1,IF(V30=3,1,IF(V30=4,0,IF(V30=5,0,IF(V30=6,1,IF(V30=7,1,IF(V30=8,0,IF(V30=9,0,IF(V30="A",1,IF(V30="B",1,IF(V30="C",0,IF(V30="D",0,IF(V30="E",1,IF(V30="F",1,0))))))))))))))))</f>
        <v>0</v>
      </c>
      <c r="AP30" s="177">
        <f>IF(V30=0,0,IF(V30=1,1,IF(V30=2,0,IF(V30=3,1,IF(V30=4,0,IF(V30=5,1,IF(V30=6,0,IF(V30=7,1,IF(V30=8,0,IF(V30=9,1,IF(V30="A",0,IF(V30="B",1,IF(V30="C",0,IF(V30="D",1,IF(V30="E",0,IF(V30="F",1,1))))))))))))))))</f>
        <v>0</v>
      </c>
      <c r="AQ30" s="40"/>
      <c r="AR30" s="40"/>
      <c r="AS30" s="177">
        <f>IF(X30=0,0,IF(X30=1,0,IF(X30=2,0,IF(X30=3,0,IF(X30=4,0,IF(X30=5,0,IF(X30=6,0,IF(X30=7,0,IF(X30=8,1,IF(X30=9,1,IF(X30="A",1,IF(X30="B",1,IF(X30="C",1,IF(X30="D",1,IF(X30="E",1,IF(X30="F",1,0))))))))))))))))</f>
        <v>0</v>
      </c>
      <c r="AT30" s="177">
        <f>IF(X30=0,0,IF(X30=1,0,IF(X30=2,0,IF(X30=3,0,IF(X30=4,1,IF(X30=5,1,IF(X30=6,1,IF(X30=7,1,IF(X30=8,0,IF(X30=9,0,IF(X30="A",0,IF(X30="B",0,IF(X30="C",1,IF(X30="D",1,IF(X30="E",1,IF(X30="F",1,0))))))))))))))))</f>
        <v>1</v>
      </c>
      <c r="AU30" s="177">
        <f>IF(X30=0,0,IF(X30=1,0,IF(X30=2,1,IF(X30=3,1,IF(X30=4,0,IF(X30=5,0,IF(X30=6,1,IF(X30=7,1,IF(X30=8,0,IF(X30=9,0,IF(X30="A",1,IF(X30="B",1,IF(X30="C",0,IF(X30="D",0,IF(X30="E",1,IF(X30="F",1,0))))))))))))))))</f>
        <v>0</v>
      </c>
      <c r="AV30" s="177">
        <f>IF(X30=0,0,IF(X30=1,1,IF(X30=2,0,IF(X30=3,1,IF(X30=4,0,IF(X30=5,1,IF(X30=6,0,IF(X30=7,1,IF(X30=8,0,IF(X30=9,1,IF(X30="A",0,IF(X30="B",1,IF(X30="C",0,IF(X30="D",1,IF(X30="E",0,IF(X30="F",1,1))))))))))))))))</f>
        <v>1</v>
      </c>
      <c r="AW30" s="40"/>
      <c r="AX30" s="177">
        <f>IF(Y30=0,0,IF(Y30=1,0,IF(Y30=2,0,IF(Y30=3,0,IF(Y30=4,0,IF(Y30=5,0,IF(Y30=6,0,IF(Y30=7,0,IF(Y30=8,1,IF(Y30=9,1,IF(Y30="A",1,IF(Y30="B",1,IF(Y30="C",1,IF(Y30="D",1,IF(Y30="E",1,IF(Y30="F",1,0))))))))))))))))</f>
        <v>0</v>
      </c>
      <c r="AY30" s="177">
        <f>IF(Y30=0,0,IF(Y30=1,0,IF(Y30=2,0,IF(Y30=3,0,IF(Y30=4,1,IF(Y30=5,1,IF(Y30=6,1,IF(Y30=7,1,IF(Y30=8,0,IF(Y30=9,0,IF(Y30="A",0,IF(Y30="B",0,IF(Y30="C",1,IF(Y30="D",1,IF(Y30="E",1,IF(Y30="F",1,0))))))))))))))))</f>
        <v>1</v>
      </c>
      <c r="AZ30" s="177">
        <f>IF(Y30=0,0,IF(Y30=1,0,IF(Y30=2,1,IF(Y30=3,1,IF(Y30=4,0,IF(Y30=5,0,IF(Y30=6,1,IF(Y30=7,1,IF(Y30=8,0,IF(Y30=9,0,IF(Y30="A",1,IF(Y30="B",1,IF(Y30="C",0,IF(Y30="D",0,IF(Y30="E",1,IF(Y30="F",1,0))))))))))))))))</f>
        <v>1</v>
      </c>
      <c r="BA30" s="177">
        <f>IF(Y30=0,0,IF(Y30=1,1,IF(Y30=2,0,IF(Y30=3,1,IF(Y30=4,0,IF(Y30=5,1,IF(Y30=6,0,IF(Y30=7,1,IF(Y30=8,0,IF(Y30=9,1,IF(Y30="A",0,IF(Y30="B",1,IF(Y30="C",0,IF(Y30="D",1,IF(Y30="E",0,IF(Y30="F",1,1))))))))))))))))</f>
        <v>0</v>
      </c>
    </row>
    <row r="31" spans="1:66" ht="15.75">
      <c r="A31" s="64"/>
      <c r="C31" s="1"/>
      <c r="D31" s="1"/>
      <c r="E31" s="6"/>
      <c r="G31" s="6"/>
      <c r="H31" s="196"/>
      <c r="I31" s="196"/>
      <c r="J31" s="196"/>
      <c r="K31" s="196"/>
      <c r="L31" s="196"/>
      <c r="M31" s="196"/>
      <c r="N31" s="196"/>
      <c r="O31" s="194"/>
      <c r="P31" s="194"/>
      <c r="Q31" s="194"/>
      <c r="R31" s="196"/>
      <c r="S31" s="196"/>
      <c r="T31" s="196"/>
      <c r="U31" s="196"/>
      <c r="V31" s="196"/>
      <c r="W31" s="195" t="s">
        <v>16</v>
      </c>
      <c r="X31" s="194"/>
      <c r="Y31" s="196"/>
      <c r="Z31" s="194"/>
      <c r="AA31" s="194"/>
      <c r="AB31" s="194">
        <f>IF(AB33=0,0,IF(AB33=1,1,IF(AB33=2,0,IF(AB33=3,1,0))))</f>
        <v>0</v>
      </c>
      <c r="AC31" s="194">
        <f>IF(AC33=0,0,IF(AC33=1,1,IF(AC33=2,0,IF(AC33=3,1,0))))</f>
        <v>1</v>
      </c>
      <c r="AD31" s="194">
        <f>IF(AD33=0,0,IF(AD33=1,1,IF(AD33=2,0,IF(AD33=3,1,0))))</f>
        <v>0</v>
      </c>
      <c r="AE31" s="194">
        <f>IF(AE33=0,0,IF(AE33=1,1,IF(AE33=2,0,IF(AE33=3,1,0))))</f>
        <v>1</v>
      </c>
      <c r="AF31" s="194"/>
      <c r="AG31" s="194"/>
      <c r="AH31" s="194">
        <f>IF(AH33=0,0,IF(AH33=1,1,IF(AH33=2,0,IF(AH33=3,1,0))))</f>
        <v>0</v>
      </c>
      <c r="AI31" s="194">
        <f>IF(AI33=0,0,IF(AI33=1,1,IF(AI33=2,0,IF(AI33=3,1,0))))</f>
        <v>1</v>
      </c>
      <c r="AJ31" s="194">
        <f>IF(AJ33=0,0,IF(AJ33=1,1,IF(AJ33=2,0,IF(AJ33=3,1,0))))</f>
        <v>0</v>
      </c>
      <c r="AK31" s="194">
        <f>IF(AK33=0,0,IF(AK33=1,1,IF(AK33=2,0,IF(AK33=3,1,0))))</f>
        <v>1</v>
      </c>
      <c r="AL31" s="194"/>
      <c r="AM31" s="194">
        <f>IF(AM33=0,0,IF(AM33=1,1,IF(AM33=2,0,IF(AM33=3,1,0))))</f>
        <v>0</v>
      </c>
      <c r="AN31" s="194">
        <f>IF(AN33=0,0,IF(AN33=1,1,IF(AN33=2,0,IF(AN33=3,1,0))))</f>
        <v>1</v>
      </c>
      <c r="AO31" s="194">
        <f>IF(AO33=0,0,IF(AO33=1,1,IF(AO33=2,0,IF(AO33=3,1,0))))</f>
        <v>0</v>
      </c>
      <c r="AP31" s="194">
        <f>IF(AP33=0,0,IF(AP33=1,1,IF(AP33=2,0,IF(AP33=3,1,0))))</f>
        <v>1</v>
      </c>
      <c r="AQ31" s="194"/>
      <c r="AR31" s="194"/>
      <c r="AS31" s="194">
        <f>IF(AS33=0,0,IF(AS33=1,1,IF(AS33=2,0,IF(AS33=3,1,0))))</f>
        <v>1</v>
      </c>
      <c r="AT31" s="194">
        <f>IF(AT33=0,0,IF(AT33=1,1,IF(AT33=2,0,IF(AT33=3,1,0))))</f>
        <v>1</v>
      </c>
      <c r="AU31" s="194">
        <f>IF(AU33=0,0,IF(AU33=1,1,IF(AU33=2,0,IF(AU33=3,1,0))))</f>
        <v>1</v>
      </c>
      <c r="AV31" s="194">
        <f>IF(AV33=0,0,IF(AV33=1,1,IF(AV33=2,0,IF(AV33=3,1,0))))</f>
        <v>0</v>
      </c>
      <c r="AW31" s="194"/>
      <c r="AX31" s="194">
        <f>IF(AX33=0,0,IF(AX33=1,1,IF(AX33=2,0,IF(AX33=3,1,0))))</f>
        <v>1</v>
      </c>
      <c r="AY31" s="194">
        <f>IF(AY33=0,0,IF(AY33=1,1,IF(AY33=2,0,IF(AY33=3,1,0))))</f>
        <v>1</v>
      </c>
      <c r="AZ31" s="194">
        <f>IF(AZ33=0,0,IF(AZ33=1,1,IF(AZ33=2,0,IF(AZ33=3,1,0))))</f>
        <v>1</v>
      </c>
      <c r="BA31" s="194">
        <f>IF(BA33=0,0,IF(BA33=1,1,IF(BA33=2,0,IF(BA33=3,1,0))))</f>
        <v>0</v>
      </c>
    </row>
    <row r="32" spans="1:66" ht="15.75">
      <c r="A32" s="64"/>
      <c r="B32" s="1"/>
      <c r="C32" s="1"/>
      <c r="D32" s="1"/>
      <c r="E32" s="6"/>
      <c r="G32" s="6"/>
      <c r="H32" s="196"/>
      <c r="I32" s="196"/>
      <c r="J32" s="196"/>
      <c r="K32" s="196"/>
      <c r="L32" s="196"/>
      <c r="M32" s="196"/>
      <c r="N32" s="196"/>
      <c r="O32" s="194"/>
      <c r="P32" s="194"/>
      <c r="Q32" s="194"/>
      <c r="R32" s="196"/>
      <c r="S32" s="196"/>
      <c r="T32" s="196"/>
      <c r="U32" s="196"/>
      <c r="V32" s="196"/>
      <c r="W32" s="195"/>
      <c r="X32" s="194"/>
      <c r="Y32" s="196"/>
      <c r="Z32" s="194"/>
      <c r="AA32" s="194"/>
      <c r="AB32" s="195">
        <f>+AB35</f>
        <v>5</v>
      </c>
      <c r="AC32" s="195"/>
      <c r="AD32" s="195"/>
      <c r="AE32" s="195"/>
      <c r="AF32" s="195"/>
      <c r="AG32" s="195"/>
      <c r="AH32" s="195"/>
      <c r="AI32" s="195"/>
      <c r="AJ32" s="195"/>
      <c r="AK32" s="195">
        <f>+AK35</f>
        <v>5</v>
      </c>
      <c r="AL32" s="195"/>
      <c r="AM32" s="195">
        <f>+AM35</f>
        <v>5</v>
      </c>
      <c r="AN32" s="195"/>
      <c r="AO32" s="195"/>
      <c r="AP32" s="195"/>
      <c r="AQ32" s="195"/>
      <c r="AR32" s="195"/>
      <c r="AS32" s="195"/>
      <c r="AT32" s="195"/>
      <c r="AU32" s="195"/>
      <c r="AV32" s="195" t="str">
        <f>+AV35</f>
        <v>E</v>
      </c>
      <c r="AW32" s="195"/>
      <c r="AX32" s="195" t="str">
        <f>+AX35</f>
        <v>E</v>
      </c>
      <c r="AY32" s="195"/>
      <c r="AZ32" s="194"/>
      <c r="BA32" s="194"/>
      <c r="BC32" s="1"/>
      <c r="BD32" s="1"/>
      <c r="BE32" s="1"/>
      <c r="BF32" s="1"/>
      <c r="BG32" s="1"/>
      <c r="BH32" s="1"/>
      <c r="BI32" s="1"/>
      <c r="BJ32" s="1"/>
      <c r="BK32" s="1"/>
      <c r="BL32" s="1"/>
      <c r="BM32" s="1"/>
      <c r="BN32" s="1"/>
    </row>
    <row r="33" spans="1:73" s="65" customFormat="1" ht="15.75">
      <c r="A33" s="64"/>
      <c r="B33" s="64"/>
      <c r="C33" s="64"/>
      <c r="D33" s="64"/>
      <c r="E33" s="62"/>
      <c r="G33" s="62"/>
      <c r="O33" s="64"/>
      <c r="P33" s="64"/>
      <c r="Q33" s="64"/>
      <c r="R33" s="64"/>
      <c r="S33" s="64"/>
      <c r="T33" s="64"/>
      <c r="U33" s="64"/>
      <c r="V33" s="64"/>
      <c r="W33" s="64"/>
      <c r="X33" s="64"/>
      <c r="Y33" s="64"/>
      <c r="Z33" s="64"/>
      <c r="AA33" s="64"/>
      <c r="AB33" s="64">
        <f>SUM(AB28:AB30)</f>
        <v>0</v>
      </c>
      <c r="AC33" s="64">
        <f>SUM(AC28:AC30)</f>
        <v>1</v>
      </c>
      <c r="AD33" s="64">
        <f>SUM(AD28:AD30)</f>
        <v>2</v>
      </c>
      <c r="AE33" s="64">
        <f>SUM(AE28:AE30)</f>
        <v>1</v>
      </c>
      <c r="AF33" s="64"/>
      <c r="AG33" s="64"/>
      <c r="AH33" s="64">
        <f>SUM(AH28:AH30)</f>
        <v>0</v>
      </c>
      <c r="AI33" s="64">
        <f>SUM(AI28:AI30)</f>
        <v>1</v>
      </c>
      <c r="AJ33" s="64">
        <f>SUM(AJ28:AJ30)</f>
        <v>2</v>
      </c>
      <c r="AK33" s="64">
        <f>SUM(AK28:AK30)</f>
        <v>1</v>
      </c>
      <c r="AL33" s="64"/>
      <c r="AM33" s="64">
        <f>SUM(AM28:AM30)</f>
        <v>0</v>
      </c>
      <c r="AN33" s="64">
        <f>SUM(AN28:AN30)</f>
        <v>1</v>
      </c>
      <c r="AO33" s="64">
        <f>SUM(AO28:AO30)</f>
        <v>0</v>
      </c>
      <c r="AP33" s="64">
        <f>SUM(AP28:AP30)</f>
        <v>1</v>
      </c>
      <c r="AQ33" s="64"/>
      <c r="AR33" s="64"/>
      <c r="AS33" s="64">
        <f>SUM(AS28:AS30)</f>
        <v>1</v>
      </c>
      <c r="AT33" s="64">
        <f>SUM(AT28:AT30)</f>
        <v>1</v>
      </c>
      <c r="AU33" s="64">
        <f>SUM(AU28:AU30)</f>
        <v>1</v>
      </c>
      <c r="AV33" s="64">
        <f>SUM(AV28:AV30)</f>
        <v>2</v>
      </c>
      <c r="AW33" s="64"/>
      <c r="AX33" s="64">
        <f>SUM(AX28:AX30)</f>
        <v>1</v>
      </c>
      <c r="AY33" s="64">
        <f>SUM(AY28:AY30)</f>
        <v>1</v>
      </c>
      <c r="AZ33" s="64">
        <f>SUM(AZ28:AZ30)</f>
        <v>1</v>
      </c>
      <c r="BA33" s="64">
        <f>SUM(BA28:BA30)</f>
        <v>0</v>
      </c>
    </row>
    <row r="34" spans="1:73" ht="15.75">
      <c r="A34" s="64"/>
      <c r="B34" s="1"/>
      <c r="C34" s="1"/>
      <c r="D34" s="1"/>
      <c r="O34" s="1"/>
      <c r="P34" s="1"/>
      <c r="Q34" s="1"/>
      <c r="R34" s="1"/>
      <c r="S34" s="1"/>
      <c r="T34" s="1"/>
      <c r="U34" s="1"/>
      <c r="V34" s="1"/>
      <c r="W34" s="1"/>
      <c r="X34" s="1"/>
      <c r="Y34" s="1"/>
      <c r="Z34" s="1"/>
      <c r="AA34" s="1"/>
      <c r="AB34" s="64">
        <f>+AB31*8</f>
        <v>0</v>
      </c>
      <c r="AC34" s="64">
        <f>+AC31*4</f>
        <v>4</v>
      </c>
      <c r="AD34" s="64">
        <f>+AD31*2</f>
        <v>0</v>
      </c>
      <c r="AE34" s="64">
        <f>+AE31</f>
        <v>1</v>
      </c>
      <c r="AF34" s="64"/>
      <c r="AG34" s="64"/>
      <c r="AH34" s="64">
        <f>+AH31*8</f>
        <v>0</v>
      </c>
      <c r="AI34" s="64">
        <f>+AI31*4</f>
        <v>4</v>
      </c>
      <c r="AJ34" s="64">
        <f>+AJ31*2</f>
        <v>0</v>
      </c>
      <c r="AK34" s="64">
        <f>+AK31</f>
        <v>1</v>
      </c>
      <c r="AL34" s="64"/>
      <c r="AM34" s="64">
        <f>+AM31*8</f>
        <v>0</v>
      </c>
      <c r="AN34" s="64">
        <f>+AN31*4</f>
        <v>4</v>
      </c>
      <c r="AO34" s="64">
        <f>+AO31*2</f>
        <v>0</v>
      </c>
      <c r="AP34" s="64">
        <f>+AP31</f>
        <v>1</v>
      </c>
      <c r="AQ34" s="64"/>
      <c r="AR34" s="64"/>
      <c r="AS34" s="64">
        <f>+AS31*8</f>
        <v>8</v>
      </c>
      <c r="AT34" s="64">
        <f>+AT31*4</f>
        <v>4</v>
      </c>
      <c r="AU34" s="64">
        <f>+AU31*2</f>
        <v>2</v>
      </c>
      <c r="AV34" s="64">
        <f>+AV31</f>
        <v>0</v>
      </c>
      <c r="AW34" s="64"/>
      <c r="AX34" s="64">
        <f>+AX31*8</f>
        <v>8</v>
      </c>
      <c r="AY34" s="64">
        <f>+AY31*4</f>
        <v>4</v>
      </c>
      <c r="AZ34" s="64">
        <f>+AZ31*2</f>
        <v>2</v>
      </c>
      <c r="BA34" s="64">
        <f>+BA31</f>
        <v>0</v>
      </c>
      <c r="BC34" s="141"/>
      <c r="BD34" s="141"/>
      <c r="BE34" s="141"/>
      <c r="BF34" s="141"/>
      <c r="BG34" s="141"/>
      <c r="BH34" s="141"/>
      <c r="BI34" s="142" t="s">
        <v>27</v>
      </c>
      <c r="BJ34" s="141"/>
      <c r="BK34" s="141"/>
      <c r="BL34" s="141"/>
      <c r="BM34" s="141"/>
      <c r="BN34" s="141"/>
      <c r="BO34" s="141"/>
      <c r="BP34" s="141"/>
      <c r="BQ34" s="141"/>
      <c r="BR34" s="141"/>
      <c r="BS34" s="141"/>
      <c r="BT34" s="141"/>
      <c r="BU34" s="141"/>
    </row>
    <row r="35" spans="1:73" ht="15.75">
      <c r="A35" s="64"/>
      <c r="B35" s="1"/>
      <c r="C35" s="1"/>
      <c r="D35" s="1"/>
      <c r="U35" s="1"/>
      <c r="V35" s="1"/>
      <c r="W35" s="1"/>
      <c r="X35" s="1"/>
      <c r="Y35" s="1"/>
      <c r="Z35" s="1"/>
      <c r="AA35" s="1"/>
      <c r="AB35" s="66">
        <f>IF(AE35=0,0,IF(AE35=1,1,IF(AE35=2,2,IF(AE35=3,3,IF(AE35=4,4,IF(AE35=5,5,IF(AE35=6,6,IF(AE35=7,7,IF(AE35=8,8,IF(AE35=9,9,IF(AE35=10,"A",IF(AE35=11,"B",IF(AE35=12,"C",IF(AE35=13,"D",IF(AE35=14,"E",IF(AE35=15,"F",0))))))))))))))))</f>
        <v>5</v>
      </c>
      <c r="AC35" s="65"/>
      <c r="AD35" s="64"/>
      <c r="AE35" s="64">
        <f>SUM(AB34:AE34)</f>
        <v>5</v>
      </c>
      <c r="AF35" s="64"/>
      <c r="AG35" s="64"/>
      <c r="AH35" s="65"/>
      <c r="AI35" s="64">
        <f>SUM(AH34:AK34)</f>
        <v>5</v>
      </c>
      <c r="AJ35" s="64"/>
      <c r="AK35" s="66">
        <f>IF(AI35=0,0,IF(AI35=1,1,IF(AI35=2,2,IF(AI35=3,3,IF(AI35=4,4,IF(AI35=5,5,IF(AI35=6,6,IF(AI35=7,7,IF(AI35=8,8,IF(AI35=9,9,IF(AI35=10,"A",IF(AI35=11,"B",IF(AI35=12,"C",IF(AI35=13,"D",IF(AI35=14,"E",IF(AI35=15,"F",0))))))))))))))))</f>
        <v>5</v>
      </c>
      <c r="AL35" s="64"/>
      <c r="AM35" s="66">
        <f>IF(AP35=0,0,IF(AP35=1,1,IF(AP35=2,2,IF(AP35=3,3,IF(AP35=4,4,IF(AP35=5,5,IF(AP35=6,6,IF(AP35=7,7,IF(AP35=8,8,IF(AP35=9,9,IF(AP35=10,"A",IF(AP35=11,"B",IF(AP35=12,"C",IF(AP35=13,"D",IF(AP35=14,"E",IF(AP35=15,"F",0))))))))))))))))</f>
        <v>5</v>
      </c>
      <c r="AN35" s="64"/>
      <c r="AO35" s="64"/>
      <c r="AP35" s="64">
        <f>SUM(AM34:AP34)</f>
        <v>5</v>
      </c>
      <c r="AQ35" s="64"/>
      <c r="AR35" s="64"/>
      <c r="AS35" s="65"/>
      <c r="AT35" s="64">
        <f>SUM(AS34:AV34)</f>
        <v>14</v>
      </c>
      <c r="AU35" s="64"/>
      <c r="AV35" s="66" t="str">
        <f>IF(AT35=0,0,IF(AT35=1,1,IF(AT35=2,2,IF(AT35=3,3,IF(AT35=4,4,IF(AT35=5,5,IF(AT35=6,6,IF(AT35=7,7,IF(AT35=8,8,IF(AT35=9,9,IF(AT35=10,"A",IF(AT35=11,"B",IF(AT35=12,"C",IF(AT35=13,"D",IF(AT35=14,"E",IF(AT35=15,"F",0))))))))))))))))</f>
        <v>E</v>
      </c>
      <c r="AW35" s="64"/>
      <c r="AX35" s="66" t="str">
        <f>IF(BA35=0,0,IF(BA35=1,1,IF(BA35=2,2,IF(BA35=3,3,IF(BA35=4,4,IF(BA35=5,5,IF(BA35=6,6,IF(BA35=7,7,IF(BA35=8,8,IF(BA35=9,9,IF(BA35=10,"A",IF(BA35=11,"B",IF(BA35=12,"C",IF(BA35=13,"D",IF(BA35=14,"E",IF(BA35=15,"F",0))))))))))))))))</f>
        <v>E</v>
      </c>
      <c r="AY35" s="64"/>
      <c r="AZ35" s="64"/>
      <c r="BA35" s="64">
        <f>SUM(AX34:BA34)</f>
        <v>14</v>
      </c>
      <c r="BC35" s="143"/>
      <c r="BD35" s="144" t="s">
        <v>19</v>
      </c>
      <c r="BE35" s="143"/>
      <c r="BF35" s="143"/>
      <c r="BG35" s="143"/>
      <c r="BH35" s="143"/>
      <c r="BI35" s="143"/>
      <c r="BJ35" s="143"/>
      <c r="BK35" s="161"/>
      <c r="BL35" s="161"/>
      <c r="BM35" s="20"/>
      <c r="BN35" s="161"/>
      <c r="BO35" s="145" t="s">
        <v>18</v>
      </c>
      <c r="BP35" s="20"/>
      <c r="BQ35" s="20"/>
      <c r="BR35" s="20"/>
      <c r="BS35" s="20"/>
      <c r="BT35" s="20"/>
      <c r="BU35" s="20"/>
    </row>
    <row r="36" spans="1:73" ht="15.75">
      <c r="A36" s="64"/>
      <c r="B36" s="1"/>
      <c r="C36" s="1"/>
      <c r="D36" s="1"/>
      <c r="E36" s="1"/>
      <c r="F36" s="6"/>
      <c r="G36" s="1"/>
      <c r="Q36" s="11" t="s">
        <v>31</v>
      </c>
      <c r="U36" s="1"/>
      <c r="V36" s="1"/>
      <c r="W36" s="1"/>
      <c r="X36" s="1"/>
      <c r="Y36" s="1"/>
      <c r="Z36" s="1"/>
      <c r="AA36" s="1"/>
      <c r="AB36" s="10"/>
      <c r="AD36" s="1"/>
      <c r="AE36" s="7"/>
      <c r="AF36" s="1"/>
      <c r="AG36" s="1"/>
      <c r="AI36" s="7"/>
      <c r="AJ36" s="1"/>
      <c r="AK36" s="10"/>
      <c r="AL36" s="1"/>
      <c r="AM36" s="10"/>
      <c r="AN36" s="1"/>
      <c r="AO36" s="1"/>
      <c r="AP36" s="7"/>
      <c r="AQ36" s="7"/>
      <c r="AR36" s="1"/>
      <c r="AT36" s="7"/>
      <c r="AU36" s="1"/>
      <c r="AV36" s="10"/>
      <c r="AW36" s="1"/>
      <c r="AX36" s="10"/>
      <c r="AY36" s="1"/>
      <c r="AZ36" s="1"/>
      <c r="BA36" s="7"/>
      <c r="BB36" s="1"/>
      <c r="BC36" s="143"/>
      <c r="BD36" s="143"/>
      <c r="BE36" s="143"/>
      <c r="BF36" s="143"/>
      <c r="BG36" s="143"/>
      <c r="BH36" s="143"/>
      <c r="BI36" s="143"/>
      <c r="BJ36" s="162"/>
      <c r="BK36" s="153"/>
      <c r="BL36" s="147"/>
      <c r="BM36" s="148"/>
      <c r="BN36" s="148"/>
      <c r="BO36" s="8">
        <v>3</v>
      </c>
      <c r="BP36" s="148"/>
      <c r="BQ36" s="8">
        <v>2</v>
      </c>
      <c r="BR36" s="148"/>
      <c r="BS36" s="148"/>
      <c r="BT36" s="148"/>
      <c r="BU36" s="154"/>
    </row>
    <row r="37" spans="1:73" ht="15.75">
      <c r="A37" s="64"/>
      <c r="B37" s="1"/>
      <c r="C37" s="1"/>
      <c r="D37" s="1"/>
      <c r="E37" s="1"/>
      <c r="F37" s="6"/>
      <c r="G37" s="1"/>
      <c r="H37" s="122"/>
      <c r="I37" s="116"/>
      <c r="J37" s="116"/>
      <c r="K37" s="116"/>
      <c r="L37" s="116"/>
      <c r="M37" s="116"/>
      <c r="N37" s="116"/>
      <c r="O37" s="116"/>
      <c r="P37" s="116"/>
      <c r="Q37" s="116"/>
      <c r="R37" s="117" t="s">
        <v>7</v>
      </c>
      <c r="S37" s="116"/>
      <c r="T37" s="116"/>
      <c r="U37" s="116"/>
      <c r="V37" s="116"/>
      <c r="W37" s="116"/>
      <c r="X37" s="116"/>
      <c r="Y37" s="116"/>
      <c r="Z37" s="116"/>
      <c r="AA37" s="116"/>
      <c r="AB37" s="116"/>
      <c r="AC37" s="119"/>
      <c r="BB37" s="1"/>
      <c r="BC37" s="162">
        <f>+AB47</f>
        <v>5</v>
      </c>
      <c r="BD37" s="162"/>
      <c r="BE37" s="162">
        <f>+AK47</f>
        <v>5</v>
      </c>
      <c r="BF37" s="162">
        <f>+AM47</f>
        <v>5</v>
      </c>
      <c r="BG37" s="162"/>
      <c r="BH37" s="162" t="str">
        <f>+AV47</f>
        <v>E</v>
      </c>
      <c r="BI37" s="162" t="str">
        <f>+AX47</f>
        <v>F</v>
      </c>
      <c r="BJ37" s="162"/>
      <c r="BK37" s="150"/>
      <c r="BL37" s="151">
        <f>IF(BO36=0,0,IF(BO36=1,0,IF(BO36=2,0,IF(BO36=3,0,IF(BO36=4,0,IF(BO36=5,0,IF(BO36=6,0,IF(BO36=7,0,IF(BO36=8,1,IF(BO36=9,1,IF(BO36="A",1,IF(BO36="B",1,IF(BO36="C",1,IF(BO36="D",1,IF(BO36="E",1,IF(BO36="F",1,0))))))))))))))))</f>
        <v>0</v>
      </c>
      <c r="BM37" s="151">
        <f>IF(BO36=0,0,IF(BO36=1,0,IF(BO36=2,0,IF(BO36=3,0,IF(BO36=4,1,IF(BO36=5,1,IF(BO36=6,1,IF(BO36=7,1,IF(BO36=8,0,IF(BO36=9,0,IF(BO36="A",0,IF(BO36="B",0,IF(BO36="C",1,IF(BO36="D",1,IF(BO36="E",1,IF(BO36="F",1,0))))))))))))))))</f>
        <v>0</v>
      </c>
      <c r="BN37" s="151">
        <f>IF(BO36=0,0,IF(BO36=1,0,IF(BO36=2,1,IF(BO36=3,1,IF(BO36=4,0,IF(BO36=5,0,IF(BO36=6,1,IF(BO36=7,1,IF(BO36=8,0,IF(BO36=9,0,IF(BO36="A",1,IF(BO36="B",1,IF(BO36="C",0,IF(BO36="D",0,IF(BO36="E",1,IF(BO36="F",1,0))))))))))))))))</f>
        <v>1</v>
      </c>
      <c r="BO37" s="151">
        <f>IF(BO36=0,0,IF(BO36=1,1,IF(BO36=2,0,IF(BO36=3,1,IF(BO36=4,0,IF(BO36=5,1,IF(BO36=6,0,IF(BO36=7,1,IF(BO36=8,0,IF(BO36=9,1,IF(BO36="A",0,IF(BO36="B",1,IF(BO36="C",0,IF(BO36="D",1,IF(BO36="E",0,IF(BO36="F",1,1))))))))))))))))</f>
        <v>1</v>
      </c>
      <c r="BP37" s="151"/>
      <c r="BQ37" s="151">
        <f>IF(BQ36=0,0,IF(BQ36=1,0,IF(BQ36=2,0,IF(BQ36=3,0,IF(BQ36=4,0,IF(BQ36=5,0,IF(BQ36=6,0,IF(BQ36=7,0,IF(BQ36=8,1,IF(BQ36=9,1,IF(BQ36="A",1,IF(BQ36="B",1,IF(BQ36="C",1,IF(BQ36="D",1,IF(BQ36="E",1,IF(BQ36="F",1,0))))))))))))))))</f>
        <v>0</v>
      </c>
      <c r="BR37" s="151">
        <f>IF(BQ36=0,0,IF(BQ36=1,0,IF(BQ36=2,0,IF(BQ36=3,0,IF(BQ36=4,1,IF(BQ36=5,1,IF(BQ36=6,1,IF(BQ36=7,1,IF(BQ36=8,0,IF(BQ36=9,0,IF(BQ36="A",0,IF(BQ36="B",0,IF(BQ36="C",1,IF(BQ36="D",1,IF(BQ36="E",1,IF(BQ36="F",1,0))))))))))))))))</f>
        <v>0</v>
      </c>
      <c r="BS37" s="151">
        <f>IF(BQ36=0,0,IF(BQ36=1,0,IF(BQ36=2,1,IF(BQ36=3,1,IF(BQ36=4,0,IF(BQ36=5,0,IF(BQ36=6,1,IF(BQ36=7,1,IF(BQ36=8,0,IF(BQ36=9,0,IF(BQ36="A",1,IF(BQ36="B",1,IF(BQ36="C",0,IF(BQ36="D",0,IF(BQ36="E",1,IF(BQ36="F",1,0))))))))))))))))</f>
        <v>1</v>
      </c>
      <c r="BT37" s="151">
        <f>IF(BQ36=0,0,IF(BQ36=1,1,IF(BQ36=2,0,IF(BQ36=3,1,IF(BQ36=4,0,IF(BQ36=5,1,IF(BQ36=6,0,IF(BQ36=7,1,IF(BQ36=8,0,IF(BQ36=9,1,IF(BQ36="A",0,IF(BQ36="B",1,IF(BQ36="C",0,IF(BQ36="D",1,IF(BQ36="E",0,IF(BQ36="F",1,1))))))))))))))))</f>
        <v>0</v>
      </c>
      <c r="BU37" s="155"/>
    </row>
    <row r="38" spans="1:73" ht="15.75">
      <c r="A38" s="64"/>
      <c r="B38" s="1"/>
      <c r="C38" s="1"/>
      <c r="D38" s="1"/>
      <c r="E38" s="1"/>
      <c r="F38" s="6"/>
      <c r="G38" s="1"/>
      <c r="H38" s="123"/>
      <c r="I38" s="121"/>
      <c r="J38" s="121"/>
      <c r="K38" s="121"/>
      <c r="L38" s="121"/>
      <c r="M38" s="121"/>
      <c r="N38" s="121"/>
      <c r="O38" s="121"/>
      <c r="P38" s="121"/>
      <c r="Q38" s="121"/>
      <c r="R38" s="121"/>
      <c r="S38" s="122"/>
      <c r="T38" s="116"/>
      <c r="U38" s="116"/>
      <c r="V38" s="116"/>
      <c r="W38" s="116"/>
      <c r="X38" s="117" t="s">
        <v>6</v>
      </c>
      <c r="Y38" s="116"/>
      <c r="Z38" s="116"/>
      <c r="AA38" s="116"/>
      <c r="AB38" s="116"/>
      <c r="AC38" s="119"/>
      <c r="BB38" s="7"/>
      <c r="BC38" s="143"/>
      <c r="BD38" s="143"/>
      <c r="BE38" s="143"/>
      <c r="BF38" s="143"/>
      <c r="BG38" s="143"/>
      <c r="BH38" s="143"/>
      <c r="BI38" s="143"/>
      <c r="BJ38" s="162"/>
      <c r="BK38" s="156"/>
      <c r="BL38" s="20"/>
      <c r="BM38" s="158"/>
      <c r="BN38" s="158"/>
      <c r="BO38" s="5">
        <v>1</v>
      </c>
      <c r="BP38" s="158"/>
      <c r="BQ38" s="5">
        <v>0</v>
      </c>
      <c r="BR38" s="158"/>
      <c r="BS38" s="158"/>
      <c r="BT38" s="158"/>
      <c r="BU38" s="159"/>
    </row>
    <row r="39" spans="1:73" ht="15.75">
      <c r="A39" s="64"/>
      <c r="B39" s="1"/>
      <c r="C39" s="1"/>
      <c r="D39" s="1"/>
      <c r="E39" s="1"/>
      <c r="G39" s="1"/>
      <c r="H39" s="123"/>
      <c r="I39" s="121"/>
      <c r="J39" s="121"/>
      <c r="K39" s="124"/>
      <c r="L39" s="136">
        <f>IF(C17="AL,",M5,BO36)</f>
        <v>3</v>
      </c>
      <c r="M39" s="136"/>
      <c r="N39" s="136">
        <f>IF(C17="AL,",O5,BQ36)</f>
        <v>2</v>
      </c>
      <c r="O39" s="136"/>
      <c r="P39" s="136"/>
      <c r="Q39" s="136"/>
      <c r="R39" s="136"/>
      <c r="S39" s="138"/>
      <c r="T39" s="136"/>
      <c r="U39" s="136"/>
      <c r="V39" s="136"/>
      <c r="W39" s="136">
        <f>+BO38</f>
        <v>1</v>
      </c>
      <c r="X39" s="136"/>
      <c r="Y39" s="136">
        <f>+BQ38</f>
        <v>0</v>
      </c>
      <c r="Z39" s="121"/>
      <c r="AA39" s="121"/>
      <c r="AB39" s="121"/>
      <c r="AC39" s="130"/>
      <c r="BB39" s="1"/>
      <c r="BC39" s="162">
        <f>+AB32</f>
        <v>5</v>
      </c>
      <c r="BD39" s="162"/>
      <c r="BE39" s="162">
        <f>+AK32</f>
        <v>5</v>
      </c>
      <c r="BF39" s="162">
        <f>+AM32</f>
        <v>5</v>
      </c>
      <c r="BG39" s="162"/>
      <c r="BH39" s="162" t="str">
        <f>+AV32</f>
        <v>E</v>
      </c>
      <c r="BI39" s="162" t="str">
        <f>+AX32</f>
        <v>E</v>
      </c>
      <c r="BJ39" s="162"/>
      <c r="BK39" s="150"/>
      <c r="BL39" s="151">
        <f>IF(BO38=0,0,IF(BO38=1,0,IF(BO38=2,0,IF(BO38=3,0,IF(BO38=4,0,IF(BO38=5,0,IF(BO38=6,0,IF(BO38=7,0,IF(BO38=8,1,IF(BO38=9,1,IF(BO38="A",1,IF(BO38="B",1,IF(BO38="C",1,IF(BO38="D",1,IF(BO38="E",1,IF(BO38="F",1,0))))))))))))))))</f>
        <v>0</v>
      </c>
      <c r="BM39" s="151">
        <f>IF(BO38=0,0,IF(BO38=1,0,IF(BO38=2,0,IF(BO38=3,0,IF(BO38=4,1,IF(BO38=5,1,IF(BO38=6,1,IF(BO38=7,1,IF(BO38=8,0,IF(BO38=9,0,IF(BO38="A",0,IF(BO38="B",0,IF(BO38="C",1,IF(BO38="D",1,IF(BO38="E",1,IF(BO38="F",1,0))))))))))))))))</f>
        <v>0</v>
      </c>
      <c r="BN39" s="151">
        <f>IF(BO38=0,0,IF(BO38=1,0,IF(BO38=2,1,IF(BO38=3,1,IF(BO38=4,0,IF(BO38=5,0,IF(BO38=6,1,IF(BO38=7,1,IF(BO38=8,0,IF(BO38=9,0,IF(BO38="A",1,IF(BO38="B",1,IF(BO38="C",0,IF(BO38="D",0,IF(BO38="E",1,IF(BO38="F",1,0))))))))))))))))</f>
        <v>0</v>
      </c>
      <c r="BO39" s="151">
        <f>IF(BO38=0,0,IF(BO38=1,1,IF(BO38=2,0,IF(BO38=3,1,IF(BO38=4,0,IF(BO38=5,1,IF(BO38=6,0,IF(BO38=7,1,IF(BO38=8,0,IF(BO38=9,1,IF(BO38="A",0,IF(BO38="B",1,IF(BO38="C",0,IF(BO38="D",1,IF(BO38="E",0,IF(BO38="F",1,1))))))))))))))))</f>
        <v>1</v>
      </c>
      <c r="BP39" s="151"/>
      <c r="BQ39" s="151">
        <f>IF(BQ38=0,0,IF(BQ38=1,0,IF(BQ38=2,0,IF(BQ38=3,0,IF(BQ38=4,0,IF(BQ38=5,0,IF(BQ38=6,0,IF(BQ38=7,0,IF(BQ38=8,1,IF(BQ38=9,1,IF(BQ38="A",1,IF(BQ38="B",1,IF(BQ38="C",1,IF(BQ38="D",1,IF(BQ38="E",1,IF(BQ38="F",1,0))))))))))))))))</f>
        <v>0</v>
      </c>
      <c r="BR39" s="151">
        <f>IF(BQ38=0,0,IF(BQ38=1,0,IF(BQ38=2,0,IF(BQ38=3,0,IF(BQ38=4,1,IF(BQ38=5,1,IF(BQ38=6,1,IF(BQ38=7,1,IF(BQ38=8,0,IF(BQ38=9,0,IF(BQ38="A",0,IF(BQ38="B",0,IF(BQ38="C",1,IF(BQ38="D",1,IF(BQ38="E",1,IF(BQ38="F",1,0))))))))))))))))</f>
        <v>0</v>
      </c>
      <c r="BS39" s="151">
        <f>IF(BQ38=0,0,IF(BQ38=1,0,IF(BQ38=2,1,IF(BQ38=3,1,IF(BQ38=4,0,IF(BQ38=5,0,IF(BQ38=6,1,IF(BQ38=7,1,IF(BQ38=8,0,IF(BQ38=9,0,IF(BQ38="A",1,IF(BQ38="B",1,IF(BQ38="C",0,IF(BQ38="D",0,IF(BQ38="E",1,IF(BQ38="F",1,0))))))))))))))))</f>
        <v>0</v>
      </c>
      <c r="BT39" s="151">
        <f>IF(BQ38=0,0,IF(BQ38=1,1,IF(BQ38=2,0,IF(BQ38=3,1,IF(BQ38=4,0,IF(BQ38=5,1,IF(BQ38=6,0,IF(BQ38=7,1,IF(BQ38=8,0,IF(BQ38=9,1,IF(BQ38="A",0,IF(BQ38="B",1,IF(BQ38="C",0,IF(BQ38="D",1,IF(BQ38="E",0,IF(BQ38="F",1,1))))))))))))))))</f>
        <v>0</v>
      </c>
      <c r="BU39" s="155"/>
    </row>
    <row r="40" spans="1:73" ht="15.75">
      <c r="A40" s="64"/>
      <c r="B40" s="1"/>
      <c r="C40" s="1"/>
      <c r="D40" s="1"/>
      <c r="E40" s="1"/>
      <c r="F40" s="1"/>
      <c r="G40" s="1"/>
      <c r="H40" s="128"/>
      <c r="I40" s="126">
        <f>IF(L39=0,0,IF(L39=1,0,IF(L39=2,0,IF(L39=3,0,IF(L39=4,0,IF(L39=5,0,IF(L39=6,0,IF(L39=7,0,IF(L39=8,1,IF(L39=9,1,IF(L39="A",1,IF(L39="B",1,IF(L39="C",1,IF(L39="D",1,IF(L39="E",1,IF(L39="F",1,0))))))))))))))))</f>
        <v>0</v>
      </c>
      <c r="J40" s="126">
        <f>IF(L39=0,0,IF(L39=1,0,IF(L39=2,0,IF(L39=3,0,IF(L39=4,1,IF(L39=5,1,IF(L39=6,1,IF(L39=7,1,IF(L39=8,0,IF(L39=9,0,IF(L39="A",0,IF(L39="B",0,IF(L39="C",1,IF(L39="D",1,IF(L39="E",1,IF(L39="F",1,0))))))))))))))))</f>
        <v>0</v>
      </c>
      <c r="K40" s="126">
        <f>IF(L39=0,0,IF(L39=1,0,IF(L39=2,1,IF(L39=3,1,IF(L39=4,0,IF(L39=5,0,IF(L39=6,1,IF(L39=7,1,IF(L39=8,0,IF(L39=9,0,IF(L39="A",1,IF(L39="B",1,IF(L39="C",0,IF(L39="D",0,IF(L39="E",1,IF(L39="F",1,0))))))))))))))))</f>
        <v>1</v>
      </c>
      <c r="L40" s="126">
        <f>IF(L39=0,0,IF(L39=1,1,IF(L39=2,0,IF(L39=3,1,IF(L39=4,0,IF(L39=5,1,IF(L39=6,0,IF(L39=7,1,IF(L39=8,0,IF(L39=9,1,IF(L39="A",0,IF(L39="B",1,IF(L39="C",0,IF(L39="D",1,IF(L39="E",0,IF(L39="F",1,1))))))))))))))))</f>
        <v>1</v>
      </c>
      <c r="M40" s="126"/>
      <c r="N40" s="126">
        <f>IF(N39=0,0,IF(N39=1,0,IF(N39=2,0,IF(N39=3,0,IF(N39=4,0,IF(N39=5,0,IF(N39=6,0,IF(N39=7,0,IF(N39=8,1,IF(N39=9,1,IF(N39="A",1,IF(N39="B",1,IF(N39="C",1,IF(N39="D",1,IF(N39="E",1,IF(N39="F",1,0))))))))))))))))</f>
        <v>0</v>
      </c>
      <c r="O40" s="126">
        <f>IF(N39=0,0,IF(N39=1,0,IF(N39=2,0,IF(N39=3,0,IF(N39=4,1,IF(N39=5,1,IF(N39=6,1,IF(N39=7,1,IF(N39=8,0,IF(N39=9,0,IF(N39="A",0,IF(N39="B",0,IF(N39="C",1,IF(N39="D",1,IF(N39="E",1,IF(N39="F",1,0))))))))))))))))</f>
        <v>0</v>
      </c>
      <c r="P40" s="126">
        <f>IF(N39=0,0,IF(N39=1,0,IF(N39=2,1,IF(N39=3,1,IF(N39=4,0,IF(N39=5,0,IF(N39=6,1,IF(N39=7,1,IF(N39=8,0,IF(N39=9,0,IF(N39="A",1,IF(N39="B",1,IF(N39="C",0,IF(N39="D",0,IF(N39="E",1,IF(N39="F",1,0))))))))))))))))</f>
        <v>1</v>
      </c>
      <c r="Q40" s="126">
        <f>IF(N39=0,0,IF(N39=1,1,IF(N39=2,0,IF(N39=3,1,IF(N39=4,0,IF(N39=5,1,IF(N39=6,0,IF(N39=7,1,IF(N39=8,0,IF(N39=9,1,IF(N39="A",0,IF(N39="B",1,IF(N39="C",0,IF(N39="D",1,IF(N39="E",0,IF(N39="F",1,1))))))))))))))))</f>
        <v>0</v>
      </c>
      <c r="R40" s="126"/>
      <c r="S40" s="128"/>
      <c r="T40" s="126">
        <f>IF(W39=0,0,IF(W39=1,0,IF(W39=2,0,IF(W39=3,0,IF(W39=4,0,IF(W39=5,0,IF(W39=6,0,IF(W39=7,0,IF(W39=8,1,IF(W39=9,1,IF(W39="A",1,IF(W39="B",1,IF(W39="C",1,IF(W39="D",1,IF(W39="E",1,IF(W39="F",1,0))))))))))))))))</f>
        <v>0</v>
      </c>
      <c r="U40" s="126">
        <f>IF(W39=0,0,IF(W39=1,0,IF(W39=2,0,IF(W39=3,0,IF(W39=4,1,IF(W39=5,1,IF(W39=6,1,IF(W39=7,1,IF(W39=8,0,IF(W39=9,0,IF(W39="A",0,IF(W39="B",0,IF(W39="C",1,IF(W39="D",1,IF(W39="E",1,IF(W39="F",1,0))))))))))))))))</f>
        <v>0</v>
      </c>
      <c r="V40" s="126">
        <f>IF(W39=0,0,IF(W39=1,0,IF(W39=2,1,IF(W39=3,1,IF(W39=4,0,IF(W39=5,0,IF(W39=6,1,IF(W39=7,1,IF(W39=8,0,IF(W39=9,0,IF(W39="A",1,IF(W39="B",1,IF(W39="C",0,IF(W39="D",0,IF(W39="E",1,IF(W39="F",1,0))))))))))))))))</f>
        <v>0</v>
      </c>
      <c r="W40" s="126">
        <f>IF(W39=0,0,IF(W39=1,1,IF(W39=2,0,IF(W39=3,1,IF(W39=4,0,IF(W39=5,1,IF(W39=6,0,IF(W39=7,1,IF(W39=8,0,IF(W39=9,1,IF(W39="A",0,IF(W39="B",1,IF(W39="C",0,IF(W39="D",1,IF(W39="E",0,IF(W39="F",1,1))))))))))))))))</f>
        <v>1</v>
      </c>
      <c r="X40" s="126"/>
      <c r="Y40" s="126">
        <f>IF(Y39=0,0,IF(Y39=1,0,IF(Y39=2,0,IF(Y39=3,0,IF(Y39=4,0,IF(Y39=5,0,IF(Y39=6,0,IF(Y39=7,0,IF(Y39=8,1,IF(Y39=9,1,IF(Y39="A",1,IF(Y39="B",1,IF(Y39="C",1,IF(Y39="D",1,IF(Y39="E",1,IF(Y39="F",1,0))))))))))))))))</f>
        <v>0</v>
      </c>
      <c r="Z40" s="126">
        <f>IF(Y39=0,0,IF(Y39=1,0,IF(Y39=2,0,IF(Y39=3,0,IF(Y39=4,1,IF(Y39=5,1,IF(Y39=6,1,IF(Y39=7,1,IF(Y39=8,0,IF(Y39=9,0,IF(Y39="A",0,IF(Y39="B",0,IF(Y39="C",1,IF(Y39="D",1,IF(Y39="E",1,IF(Y39="F",1,0))))))))))))))))</f>
        <v>0</v>
      </c>
      <c r="AA40" s="126">
        <f>IF(Y39=0,0,IF(Y39=1,0,IF(Y39=2,1,IF(Y39=3,1,IF(Y39=4,0,IF(Y39=5,0,IF(Y39=6,1,IF(Y39=7,1,IF(Y39=8,0,IF(Y39=9,0,IF(Y39="A",1,IF(Y39="B",1,IF(Y39="C",0,IF(Y39="D",0,IF(Y39="E",1,IF(Y39="F",1,0))))))))))))))))</f>
        <v>0</v>
      </c>
      <c r="AB40" s="126">
        <f>IF(Y39=0,0,IF(Y39=1,1,IF(Y39=2,0,IF(Y39=3,1,IF(Y39=4,0,IF(Y39=5,1,IF(Y39=6,0,IF(Y39=7,1,IF(Y39=8,0,IF(Y39=9,1,IF(Y39="A",0,IF(Y39="B",1,IF(Y39="C",0,IF(Y39="D",1,IF(Y39="E",0,IF(Y39="F",1,1))))))))))))))))</f>
        <v>0</v>
      </c>
      <c r="AC40" s="131"/>
      <c r="BB40" s="1"/>
      <c r="BE40" s="1"/>
      <c r="BF40" s="1"/>
      <c r="BG40" s="1"/>
    </row>
    <row r="41" spans="1:73" s="65" customFormat="1" ht="15.75">
      <c r="A41" s="64"/>
      <c r="B41" s="64"/>
      <c r="C41" s="64"/>
      <c r="D41" s="64"/>
      <c r="E41" s="64"/>
      <c r="F41" s="64"/>
      <c r="G41" s="64"/>
      <c r="U41" s="64"/>
      <c r="AD41" s="66" t="s">
        <v>17</v>
      </c>
      <c r="BB41" s="64"/>
      <c r="BE41" s="64"/>
      <c r="BF41" s="64"/>
      <c r="BG41" s="64"/>
    </row>
    <row r="42" spans="1:73" s="65" customFormat="1" ht="15.75">
      <c r="A42" s="64"/>
      <c r="B42" s="64"/>
      <c r="C42" s="64"/>
      <c r="D42" s="64"/>
      <c r="E42" s="64"/>
      <c r="F42" s="64"/>
      <c r="G42" s="64"/>
      <c r="H42" s="64"/>
      <c r="I42" s="64"/>
      <c r="J42" s="64"/>
      <c r="K42" s="64"/>
      <c r="L42" s="64"/>
      <c r="M42" s="64"/>
      <c r="N42" s="64"/>
      <c r="O42" s="64"/>
      <c r="P42" s="64"/>
      <c r="Q42" s="64"/>
      <c r="R42" s="64"/>
      <c r="S42" s="64"/>
      <c r="T42" s="64"/>
      <c r="U42" s="64"/>
      <c r="V42" s="64"/>
      <c r="W42" s="64"/>
      <c r="X42" s="64"/>
      <c r="Y42" s="64" t="s">
        <v>15</v>
      </c>
      <c r="Z42" s="64"/>
      <c r="AA42" s="64"/>
      <c r="AB42" s="64">
        <f>IF(AC45=0,0,IF(AC45=1,0,IF(AC45=2,1,IF(AC45=3,1,0))))</f>
        <v>0</v>
      </c>
      <c r="AC42" s="64">
        <f>IF(AD45=0,0,IF(AD45=1,0,IF(AD45=2,1,IF(AD45=3,1,0))))</f>
        <v>0</v>
      </c>
      <c r="AD42" s="64">
        <f>IF(AE45=0,0,IF(AE45=1,0,IF(AE45=2,1,IF(AE45=3,1,0))))</f>
        <v>0</v>
      </c>
      <c r="AE42" s="64">
        <f>IF(AH45=0,0,IF(AH45=1,0,IF(AH45=2,1,IF(AH45=3,1,0))))</f>
        <v>0</v>
      </c>
      <c r="AF42" s="64"/>
      <c r="AG42" s="64"/>
      <c r="AH42" s="64">
        <f>IF(AI45=0,0,IF(AI45=1,0,IF(AI45=2,1,IF(AI45=3,1,0))))</f>
        <v>0</v>
      </c>
      <c r="AI42" s="64">
        <f>IF(AJ45=0,0,IF(AJ45=1,0,IF(AJ45=2,1,IF(AJ45=3,1,0))))</f>
        <v>0</v>
      </c>
      <c r="AJ42" s="64">
        <f>IF(AK45=0,0,IF(AK45=1,0,IF(AK45=2,1,IF(AK45=3,1,0))))</f>
        <v>0</v>
      </c>
      <c r="AK42" s="64">
        <f>IF(AM45=0,0,IF(AM45=1,0,IF(AM45=2,1,IF(AM45=3,1,0))))</f>
        <v>0</v>
      </c>
      <c r="AL42" s="64"/>
      <c r="AM42" s="64">
        <f>IF(AN45=0,0,IF(AN45=1,0,IF(AN45=2,1,IF(AN45=3,1,0))))</f>
        <v>0</v>
      </c>
      <c r="AN42" s="64">
        <f>IF(AO45=0,0,IF(AO45=1,0,IF(AO45=2,1,IF(AO45=3,1,0))))</f>
        <v>0</v>
      </c>
      <c r="AO42" s="64">
        <f>IF(AP45=0,0,IF(AP45=1,0,IF(AP45=2,1,IF(AP45=3,1,0))))</f>
        <v>0</v>
      </c>
      <c r="AP42" s="64">
        <f>IF(AS45=0,0,IF(AS45=1,0,IF(AS45=2,1,IF(AS45=3,1,0))))</f>
        <v>0</v>
      </c>
      <c r="AQ42" s="64"/>
      <c r="AR42" s="64"/>
      <c r="AS42" s="64">
        <f>IF(AT45=0,0,IF(AT45=1,0,IF(AT45=2,1,IF(AT45=3,1,0))))</f>
        <v>0</v>
      </c>
      <c r="AT42" s="64">
        <f>IF(AU45=0,0,IF(AU45=1,0,IF(AU45=2,1,IF(AU45=3,1,0))))</f>
        <v>0</v>
      </c>
      <c r="AU42" s="64">
        <f>IF(AV45=0,0,IF(AV45=1,0,IF(AV45=2,1,IF(AV45=3,1,0))))</f>
        <v>0</v>
      </c>
      <c r="AV42" s="64">
        <f>IF(AX45=0,0,IF(AX45=1,0,IF(AX45=2,1,IF(AX45=3,1,0))))</f>
        <v>0</v>
      </c>
      <c r="AW42" s="64"/>
      <c r="AX42" s="64">
        <f>IF(AY45=0,0,IF(AY45=1,0,IF(AY45=2,1,IF(AY45=3,1,0))))</f>
        <v>0</v>
      </c>
      <c r="AY42" s="64">
        <f>IF(AZ45=0,0,IF(AZ45=1,0,IF(AZ45=2,1,IF(AZ45=3,1,0))))</f>
        <v>0</v>
      </c>
      <c r="AZ42" s="64">
        <f>IF(BA45=0,0,IF(BA45=1,0,IF(BA45=2,1,IF(BA45=3,1,0))))</f>
        <v>0</v>
      </c>
      <c r="BA42" s="64">
        <v>1</v>
      </c>
      <c r="BB42" s="64"/>
    </row>
    <row r="43" spans="1:73" s="65" customFormat="1" ht="15.75">
      <c r="A43" s="64"/>
      <c r="B43" s="64"/>
      <c r="E43" s="64"/>
      <c r="F43" s="64"/>
      <c r="G43" s="64"/>
      <c r="H43" s="64"/>
      <c r="I43" s="64"/>
      <c r="J43" s="64"/>
      <c r="K43" s="64"/>
      <c r="L43" s="64"/>
      <c r="M43" s="64"/>
      <c r="N43" s="64"/>
      <c r="O43" s="64"/>
      <c r="P43" s="64"/>
      <c r="Q43" s="64"/>
      <c r="R43" s="64"/>
      <c r="S43" s="64"/>
      <c r="T43" s="64"/>
      <c r="U43" s="64"/>
      <c r="V43" s="66" t="s">
        <v>16</v>
      </c>
      <c r="W43" s="64"/>
      <c r="X43" s="64"/>
      <c r="Z43" s="64"/>
      <c r="AA43" s="64"/>
      <c r="AB43" s="64">
        <f>+AB31</f>
        <v>0</v>
      </c>
      <c r="AC43" s="64">
        <f t="shared" ref="AC43:BA43" si="0">+AC31</f>
        <v>1</v>
      </c>
      <c r="AD43" s="64">
        <f t="shared" si="0"/>
        <v>0</v>
      </c>
      <c r="AE43" s="64">
        <f t="shared" si="0"/>
        <v>1</v>
      </c>
      <c r="AF43" s="64"/>
      <c r="AG43" s="64"/>
      <c r="AH43" s="64">
        <f t="shared" si="0"/>
        <v>0</v>
      </c>
      <c r="AI43" s="64">
        <f t="shared" si="0"/>
        <v>1</v>
      </c>
      <c r="AJ43" s="64">
        <f t="shared" si="0"/>
        <v>0</v>
      </c>
      <c r="AK43" s="64">
        <f t="shared" si="0"/>
        <v>1</v>
      </c>
      <c r="AL43" s="64">
        <f t="shared" si="0"/>
        <v>0</v>
      </c>
      <c r="AM43" s="64">
        <f t="shared" si="0"/>
        <v>0</v>
      </c>
      <c r="AN43" s="64">
        <f t="shared" si="0"/>
        <v>1</v>
      </c>
      <c r="AO43" s="64">
        <f t="shared" si="0"/>
        <v>0</v>
      </c>
      <c r="AP43" s="64">
        <f t="shared" si="0"/>
        <v>1</v>
      </c>
      <c r="AQ43" s="64"/>
      <c r="AR43" s="64"/>
      <c r="AS43" s="64">
        <f t="shared" si="0"/>
        <v>1</v>
      </c>
      <c r="AT43" s="64">
        <f t="shared" si="0"/>
        <v>1</v>
      </c>
      <c r="AU43" s="64">
        <f t="shared" si="0"/>
        <v>1</v>
      </c>
      <c r="AV43" s="64">
        <f t="shared" si="0"/>
        <v>0</v>
      </c>
      <c r="AW43" s="64"/>
      <c r="AX43" s="64">
        <f t="shared" si="0"/>
        <v>1</v>
      </c>
      <c r="AY43" s="64">
        <f t="shared" si="0"/>
        <v>1</v>
      </c>
      <c r="AZ43" s="64">
        <f t="shared" si="0"/>
        <v>1</v>
      </c>
      <c r="BA43" s="64">
        <f t="shared" si="0"/>
        <v>0</v>
      </c>
      <c r="BB43" s="64"/>
    </row>
    <row r="44" spans="1:73" s="65" customFormat="1" ht="15.75">
      <c r="A44" s="64"/>
      <c r="F44" s="64"/>
      <c r="G44" s="64"/>
      <c r="H44" s="64"/>
      <c r="I44" s="64"/>
      <c r="J44" s="64"/>
      <c r="K44" s="64"/>
      <c r="L44" s="64"/>
      <c r="M44" s="64"/>
      <c r="N44" s="64"/>
      <c r="O44" s="64"/>
      <c r="P44" s="64"/>
      <c r="Q44" s="64"/>
      <c r="R44" s="64"/>
      <c r="S44" s="64"/>
      <c r="T44" s="64"/>
      <c r="U44" s="64"/>
      <c r="V44" s="66" t="s">
        <v>30</v>
      </c>
      <c r="W44" s="64"/>
      <c r="X44" s="64"/>
      <c r="Z44" s="64"/>
      <c r="AA44" s="64"/>
      <c r="AB44" s="64">
        <f>IF(AB45=0,0,IF(AB45=1,1,IF(AB45=2,0,IF(AB45=3,1,0))))</f>
        <v>0</v>
      </c>
      <c r="AC44" s="64">
        <f>IF(AC45=0,0,IF(AC45=1,1,IF(AC45=2,0,IF(AC45=3,1,0))))</f>
        <v>1</v>
      </c>
      <c r="AD44" s="64">
        <f>IF(AD45=0,0,IF(AD45=1,1,IF(AD45=2,0,IF(AD45=3,1,0))))</f>
        <v>0</v>
      </c>
      <c r="AE44" s="64">
        <f>IF(AE45=0,0,IF(AE45=1,1,IF(AE45=2,0,IF(AE45=3,1,0))))</f>
        <v>1</v>
      </c>
      <c r="AF44" s="64"/>
      <c r="AG44" s="64"/>
      <c r="AH44" s="64">
        <f>IF(AH45=0,0,IF(AH45=1,1,IF(AH45=2,0,IF(AH45=3,1,0))))</f>
        <v>0</v>
      </c>
      <c r="AI44" s="64">
        <f>IF(AI45=0,0,IF(AI45=1,1,IF(AI45=2,0,IF(AI45=3,1,0))))</f>
        <v>1</v>
      </c>
      <c r="AJ44" s="64">
        <f>IF(AJ45=0,0,IF(AJ45=1,1,IF(AJ45=2,0,IF(AJ45=3,1,0))))</f>
        <v>0</v>
      </c>
      <c r="AK44" s="64">
        <f>IF(AK45=0,0,IF(AK45=1,1,IF(AK45=2,0,IF(AK45=3,1,0))))</f>
        <v>1</v>
      </c>
      <c r="AL44" s="64"/>
      <c r="AM44" s="64">
        <f>IF(AM45=0,0,IF(AM45=1,1,IF(AM45=2,0,IF(AM45=3,1,0))))</f>
        <v>0</v>
      </c>
      <c r="AN44" s="64">
        <f>IF(AN45=0,0,IF(AN45=1,1,IF(AN45=2,0,IF(AN45=3,1,0))))</f>
        <v>1</v>
      </c>
      <c r="AO44" s="64">
        <f>IF(AO45=0,0,IF(AO45=1,1,IF(AO45=2,0,IF(AO45=3,1,0))))</f>
        <v>0</v>
      </c>
      <c r="AP44" s="64">
        <f>IF(AP45=0,0,IF(AP45=1,1,IF(AP45=2,0,IF(AP45=3,1,0))))</f>
        <v>1</v>
      </c>
      <c r="AQ44" s="64"/>
      <c r="AR44" s="64"/>
      <c r="AS44" s="64">
        <f>IF(AS45=0,0,IF(AS45=1,1,IF(AS45=2,0,IF(AS45=3,1,0))))</f>
        <v>1</v>
      </c>
      <c r="AT44" s="64">
        <f>IF(AT45=0,0,IF(AT45=1,1,IF(AT45=2,0,IF(AT45=3,1,0))))</f>
        <v>1</v>
      </c>
      <c r="AU44" s="64">
        <f>IF(AU45=0,0,IF(AU45=1,1,IF(AU45=2,0,IF(AU45=3,1,0))))</f>
        <v>1</v>
      </c>
      <c r="AV44" s="64">
        <f>IF(AV45=0,0,IF(AV45=1,1,IF(AV45=2,0,IF(AV45=3,1,0))))</f>
        <v>0</v>
      </c>
      <c r="AW44" s="64"/>
      <c r="AX44" s="64">
        <f>IF(AX45=0,0,IF(AX45=1,1,IF(AX45=2,0,IF(AX45=3,1,0))))</f>
        <v>1</v>
      </c>
      <c r="AY44" s="64">
        <f>IF(AY45=0,0,IF(AY45=1,1,IF(AY45=2,0,IF(AY45=3,1,0))))</f>
        <v>1</v>
      </c>
      <c r="AZ44" s="64">
        <f>IF(AZ45=0,0,IF(AZ45=1,1,IF(AZ45=2,0,IF(AZ45=3,1,0))))</f>
        <v>1</v>
      </c>
      <c r="BA44" s="64">
        <f>IF(BA45=0,0,IF(BA45=1,1,IF(BA45=2,0,IF(BA45=3,1,0))))</f>
        <v>1</v>
      </c>
    </row>
    <row r="45" spans="1:73" s="65" customFormat="1" ht="15.75">
      <c r="A45" s="64"/>
      <c r="F45" s="64"/>
      <c r="H45" s="64"/>
      <c r="I45" s="64"/>
      <c r="J45" s="64"/>
      <c r="K45" s="64"/>
      <c r="L45" s="64"/>
      <c r="M45" s="64"/>
      <c r="N45" s="64"/>
      <c r="O45" s="64"/>
      <c r="P45" s="64"/>
      <c r="Q45" s="64"/>
      <c r="R45" s="64"/>
      <c r="S45" s="64"/>
      <c r="T45" s="64"/>
      <c r="U45" s="64"/>
      <c r="V45" s="64"/>
      <c r="W45" s="64"/>
      <c r="X45" s="64"/>
      <c r="Y45" s="64"/>
      <c r="Z45" s="64"/>
      <c r="AA45" s="64"/>
      <c r="AB45" s="64">
        <f>SUM(AB42:AB43)</f>
        <v>0</v>
      </c>
      <c r="AC45" s="64">
        <f>SUM(AC42:AC43)</f>
        <v>1</v>
      </c>
      <c r="AD45" s="64">
        <f>SUM(AD42:AD43)</f>
        <v>0</v>
      </c>
      <c r="AE45" s="64">
        <f>SUM(AE42:AE43)</f>
        <v>1</v>
      </c>
      <c r="AF45" s="64"/>
      <c r="AG45" s="64"/>
      <c r="AH45" s="64">
        <f>SUM(AH42:AH43)</f>
        <v>0</v>
      </c>
      <c r="AI45" s="64">
        <f>SUM(AI42:AI43)</f>
        <v>1</v>
      </c>
      <c r="AJ45" s="64">
        <f>SUM(AJ42:AJ43)</f>
        <v>0</v>
      </c>
      <c r="AK45" s="64">
        <f>SUM(AK42:AK43)</f>
        <v>1</v>
      </c>
      <c r="AL45" s="64"/>
      <c r="AM45" s="64">
        <f>SUM(AM42:AM43)</f>
        <v>0</v>
      </c>
      <c r="AN45" s="64">
        <f>SUM(AN42:AN43)</f>
        <v>1</v>
      </c>
      <c r="AO45" s="64">
        <f>SUM(AO42:AO43)</f>
        <v>0</v>
      </c>
      <c r="AP45" s="64">
        <f>SUM(AP42:AP43)</f>
        <v>1</v>
      </c>
      <c r="AQ45" s="64"/>
      <c r="AR45" s="64"/>
      <c r="AS45" s="64">
        <f>SUM(AS42:AS43)</f>
        <v>1</v>
      </c>
      <c r="AT45" s="64">
        <f>SUM(AT42:AT43)</f>
        <v>1</v>
      </c>
      <c r="AU45" s="64">
        <f>SUM(AU42:AU43)</f>
        <v>1</v>
      </c>
      <c r="AV45" s="64">
        <f>SUM(AV42:AV43)</f>
        <v>0</v>
      </c>
      <c r="AW45" s="64"/>
      <c r="AX45" s="64">
        <f>SUM(AX42:AX43)</f>
        <v>1</v>
      </c>
      <c r="AY45" s="64">
        <f>SUM(AY42:AY43)</f>
        <v>1</v>
      </c>
      <c r="AZ45" s="64">
        <f>SUM(AZ42:AZ43)</f>
        <v>1</v>
      </c>
      <c r="BA45" s="64">
        <f>SUM(BA42:BA43)</f>
        <v>1</v>
      </c>
    </row>
    <row r="46" spans="1:73" s="65" customFormat="1" ht="15.75">
      <c r="A46" s="64"/>
      <c r="F46" s="64"/>
      <c r="H46" s="64"/>
      <c r="I46" s="64"/>
      <c r="J46" s="64"/>
      <c r="K46" s="64"/>
      <c r="L46" s="64"/>
      <c r="M46" s="64"/>
      <c r="N46" s="64"/>
      <c r="O46" s="64"/>
      <c r="P46" s="64"/>
      <c r="Q46" s="64"/>
      <c r="R46" s="64"/>
      <c r="S46" s="64"/>
      <c r="T46" s="64"/>
      <c r="U46" s="64"/>
      <c r="V46" s="64"/>
      <c r="W46" s="64"/>
      <c r="X46" s="64"/>
      <c r="Y46" s="64"/>
      <c r="Z46" s="64"/>
      <c r="AA46" s="64"/>
      <c r="AB46" s="64">
        <f>+AB44*8</f>
        <v>0</v>
      </c>
      <c r="AC46" s="64">
        <f>+AC44*4</f>
        <v>4</v>
      </c>
      <c r="AD46" s="64">
        <f>+AD44*2</f>
        <v>0</v>
      </c>
      <c r="AE46" s="64">
        <f>+AE44</f>
        <v>1</v>
      </c>
      <c r="AF46" s="64"/>
      <c r="AG46" s="64"/>
      <c r="AH46" s="64">
        <f>+AH44*8</f>
        <v>0</v>
      </c>
      <c r="AI46" s="64">
        <f>+AI44*4</f>
        <v>4</v>
      </c>
      <c r="AJ46" s="64">
        <f>+AJ44*2</f>
        <v>0</v>
      </c>
      <c r="AK46" s="64">
        <f>+AK44</f>
        <v>1</v>
      </c>
      <c r="AL46" s="64"/>
      <c r="AM46" s="64">
        <f>+AM44*8</f>
        <v>0</v>
      </c>
      <c r="AN46" s="64">
        <f>+AN44*4</f>
        <v>4</v>
      </c>
      <c r="AO46" s="64">
        <f>+AO44*2</f>
        <v>0</v>
      </c>
      <c r="AP46" s="64">
        <f>+AP44</f>
        <v>1</v>
      </c>
      <c r="AQ46" s="64"/>
      <c r="AR46" s="64"/>
      <c r="AS46" s="64">
        <f>+AS44*8</f>
        <v>8</v>
      </c>
      <c r="AT46" s="64">
        <f>+AT44*4</f>
        <v>4</v>
      </c>
      <c r="AU46" s="64">
        <f>+AU44*2</f>
        <v>2</v>
      </c>
      <c r="AV46" s="64">
        <f>+AV44</f>
        <v>0</v>
      </c>
      <c r="AW46" s="64"/>
      <c r="AX46" s="64">
        <f>+AX44*8</f>
        <v>8</v>
      </c>
      <c r="AY46" s="64">
        <f>+AY44*4</f>
        <v>4</v>
      </c>
      <c r="AZ46" s="64">
        <f>+AZ44*2</f>
        <v>2</v>
      </c>
      <c r="BA46" s="64">
        <f>+BA44</f>
        <v>1</v>
      </c>
    </row>
    <row r="47" spans="1:73" s="65" customFormat="1" ht="15.75">
      <c r="F47" s="64"/>
      <c r="H47" s="64"/>
      <c r="I47" s="64"/>
      <c r="J47" s="64"/>
      <c r="K47" s="64"/>
      <c r="L47" s="64"/>
      <c r="M47" s="64"/>
      <c r="N47" s="64"/>
      <c r="O47" s="64"/>
      <c r="P47" s="64"/>
      <c r="Q47" s="64"/>
      <c r="R47" s="64"/>
      <c r="S47" s="64"/>
      <c r="T47" s="64"/>
      <c r="U47" s="64"/>
      <c r="V47" s="66" t="s">
        <v>30</v>
      </c>
      <c r="W47" s="64"/>
      <c r="X47" s="64"/>
      <c r="Y47" s="64"/>
      <c r="Z47" s="64"/>
      <c r="AA47" s="64"/>
      <c r="AB47" s="66">
        <f>IF(AE47=0,0,IF(AE47=1,1,IF(AE47=2,2,IF(AE47=3,3,IF(AE47=4,4,IF(AE47=5,5,IF(AE47=6,6,IF(AE47=7,7,IF(AE47=8,8,IF(AE47=9,9,IF(AE47=10,"A",IF(AE47=11,"B",IF(AE47=12,"C",IF(AE47=13,"D",IF(AE47=14,"E",IF(AE47=15,"F",0))))))))))))))))</f>
        <v>5</v>
      </c>
      <c r="AD47" s="64"/>
      <c r="AE47" s="64">
        <f>SUM(AB46:AE46)</f>
        <v>5</v>
      </c>
      <c r="AF47" s="64"/>
      <c r="AG47" s="64"/>
      <c r="AI47" s="64">
        <f>SUM(AH46:AK46)</f>
        <v>5</v>
      </c>
      <c r="AJ47" s="64"/>
      <c r="AK47" s="66">
        <f>IF(AI47=0,0,IF(AI47=1,1,IF(AI47=2,2,IF(AI47=3,3,IF(AI47=4,4,IF(AI47=5,5,IF(AI47=6,6,IF(AI47=7,7,IF(AI47=8,8,IF(AI47=9,9,IF(AI47=10,"A",IF(AI47=11,"B",IF(AI47=12,"C",IF(AI47=13,"D",IF(AI47=14,"E",IF(AI47=15,"F",0))))))))))))))))</f>
        <v>5</v>
      </c>
      <c r="AL47" s="64"/>
      <c r="AM47" s="66">
        <f>IF(AP47=0,0,IF(AP47=1,1,IF(AP47=2,2,IF(AP47=3,3,IF(AP47=4,4,IF(AP47=5,5,IF(AP47=6,6,IF(AP47=7,7,IF(AP47=8,8,IF(AP47=9,9,IF(AP47=10,"A",IF(AP47=11,"B",IF(AP47=12,"C",IF(AP47=13,"D",IF(AP47=14,"E",IF(AP47=15,"F",0))))))))))))))))</f>
        <v>5</v>
      </c>
      <c r="AN47" s="64"/>
      <c r="AO47" s="64"/>
      <c r="AP47" s="64">
        <f>SUM(AM46:AP46)</f>
        <v>5</v>
      </c>
      <c r="AQ47" s="64"/>
      <c r="AR47" s="64"/>
      <c r="AT47" s="64">
        <f>SUM(AS46:AV46)</f>
        <v>14</v>
      </c>
      <c r="AU47" s="64"/>
      <c r="AV47" s="66" t="str">
        <f>IF(AT47=0,0,IF(AT47=1,1,IF(AT47=2,2,IF(AT47=3,3,IF(AT47=4,4,IF(AT47=5,5,IF(AT47=6,6,IF(AT47=7,7,IF(AT47=8,8,IF(AT47=9,9,IF(AT47=10,"A",IF(AT47=11,"B",IF(AT47=12,"C",IF(AT47=13,"D",IF(AT47=14,"E",IF(AT47=15,"F",0))))))))))))))))</f>
        <v>E</v>
      </c>
      <c r="AW47" s="64"/>
      <c r="AX47" s="66" t="str">
        <f>IF(BA47=0,0,IF(BA47=1,1,IF(BA47=2,2,IF(BA47=3,3,IF(BA47=4,4,IF(BA47=5,5,IF(BA47=6,6,IF(BA47=7,7,IF(BA47=8,8,IF(BA47=9,9,IF(BA47=10,"A",IF(BA47=11,"B",IF(BA47=12,"C",IF(BA47=13,"D",IF(BA47=14,"E",IF(BA47=15,"F",0))))))))))))))))</f>
        <v>F</v>
      </c>
      <c r="AY47" s="64"/>
      <c r="AZ47" s="64"/>
      <c r="BA47" s="64">
        <f>SUM(AX46:BA46)</f>
        <v>15</v>
      </c>
    </row>
    <row r="48" spans="1:73" ht="15.75">
      <c r="F48" s="1"/>
    </row>
  </sheetData>
  <sheetProtection password="EA60" sheet="1" objects="1" scenarios="1"/>
  <dataValidations count="3">
    <dataValidation type="list" allowBlank="1" showInputMessage="1" showErrorMessage="1" sqref="Z10 M10 O5 X5 Z5 M5 O10 X10 BQ36 BQ38 BO38 BO36 M14 O14 Z14 X14 R17 P17 G17 AA17 AC17">
      <formula1>$A$3:$A$18</formula1>
    </dataValidation>
    <dataValidation type="list" allowBlank="1" showInputMessage="1" showErrorMessage="1" sqref="E17">
      <formula1>$A$21:$A$22</formula1>
    </dataValidation>
    <dataValidation type="list" allowBlank="1" showInputMessage="1" showErrorMessage="1" sqref="C17">
      <formula1>$A$19:$A$20</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DF81"/>
  <sheetViews>
    <sheetView showGridLines="0" zoomScale="80" zoomScaleNormal="80" workbookViewId="0">
      <pane ySplit="2" topLeftCell="A3" activePane="bottomLeft" state="frozen"/>
      <selection pane="bottomLeft"/>
    </sheetView>
  </sheetViews>
  <sheetFormatPr defaultRowHeight="15"/>
  <cols>
    <col min="1" max="1" width="3" style="65" bestFit="1" customWidth="1"/>
    <col min="2" max="2" width="7" customWidth="1"/>
    <col min="3" max="3" width="6" customWidth="1"/>
    <col min="4" max="4" width="2" bestFit="1" customWidth="1"/>
    <col min="5" max="5" width="6.42578125" customWidth="1"/>
    <col min="6" max="6" width="3.85546875" bestFit="1" customWidth="1"/>
    <col min="7" max="7" width="3.42578125" customWidth="1"/>
    <col min="8" max="8" width="2.85546875" bestFit="1" customWidth="1"/>
    <col min="9" max="10" width="3" bestFit="1" customWidth="1"/>
    <col min="11" max="14" width="2.85546875" bestFit="1" customWidth="1"/>
    <col min="15" max="16" width="3" bestFit="1" customWidth="1"/>
    <col min="17" max="19" width="2.85546875" bestFit="1" customWidth="1"/>
    <col min="20" max="20" width="2.85546875" customWidth="1"/>
    <col min="21" max="21" width="3" bestFit="1" customWidth="1"/>
    <col min="22" max="23" width="2.85546875" customWidth="1"/>
    <col min="24" max="26" width="3" bestFit="1" customWidth="1"/>
    <col min="27" max="27" width="2.5703125" customWidth="1"/>
    <col min="28" max="28" width="2.85546875" customWidth="1"/>
    <col min="29" max="29" width="2.42578125" customWidth="1"/>
    <col min="30" max="30" width="3.85546875" bestFit="1" customWidth="1"/>
    <col min="31" max="31" width="3" bestFit="1" customWidth="1"/>
    <col min="32" max="32" width="3.140625" customWidth="1"/>
    <col min="33" max="33" width="2.7109375" bestFit="1" customWidth="1"/>
    <col min="34" max="34" width="2.5703125" customWidth="1"/>
    <col min="35" max="37" width="3" bestFit="1" customWidth="1"/>
    <col min="38" max="38" width="3.140625" bestFit="1" customWidth="1"/>
    <col min="39" max="39" width="3" bestFit="1" customWidth="1"/>
    <col min="40" max="40" width="3" customWidth="1"/>
    <col min="41" max="41" width="3" bestFit="1" customWidth="1"/>
    <col min="42" max="42" width="2.85546875" customWidth="1"/>
    <col min="43" max="43" width="3" bestFit="1" customWidth="1"/>
    <col min="44" max="44" width="3.140625" bestFit="1" customWidth="1"/>
    <col min="45" max="45" width="3" customWidth="1"/>
    <col min="46" max="46" width="3.140625" bestFit="1" customWidth="1"/>
    <col min="47" max="48" width="3" bestFit="1" customWidth="1"/>
    <col min="49" max="49" width="3.140625" bestFit="1" customWidth="1"/>
    <col min="50" max="51" width="3" bestFit="1" customWidth="1"/>
    <col min="52" max="52" width="3.85546875" bestFit="1" customWidth="1"/>
    <col min="53" max="54" width="2.85546875" bestFit="1" customWidth="1"/>
    <col min="55" max="58" width="3" bestFit="1" customWidth="1"/>
    <col min="59" max="59" width="2.85546875" bestFit="1" customWidth="1"/>
    <col min="60" max="60" width="3" bestFit="1" customWidth="1"/>
    <col min="61" max="61" width="3.28515625" customWidth="1"/>
    <col min="62" max="62" width="3" bestFit="1" customWidth="1"/>
    <col min="63" max="63" width="3.5703125" customWidth="1"/>
    <col min="64" max="64" width="2.85546875" bestFit="1" customWidth="1"/>
    <col min="65" max="65" width="3" bestFit="1" customWidth="1"/>
    <col min="66" max="66" width="2.85546875" bestFit="1" customWidth="1"/>
    <col min="67" max="67" width="3" bestFit="1" customWidth="1"/>
    <col min="68" max="68" width="3.140625" bestFit="1" customWidth="1"/>
    <col min="69" max="69" width="3" bestFit="1" customWidth="1"/>
    <col min="70" max="72" width="2.85546875" bestFit="1" customWidth="1"/>
    <col min="73" max="73" width="3" bestFit="1" customWidth="1"/>
    <col min="74" max="74" width="3.140625" bestFit="1" customWidth="1"/>
    <col min="75" max="75" width="2.7109375" bestFit="1" customWidth="1"/>
    <col min="76" max="77" width="2.85546875" bestFit="1" customWidth="1"/>
    <col min="78" max="78" width="4.7109375" customWidth="1"/>
    <col min="79" max="79" width="3" bestFit="1" customWidth="1"/>
    <col min="80" max="81" width="2.7109375" customWidth="1"/>
    <col min="82" max="83" width="2.85546875" bestFit="1" customWidth="1"/>
    <col min="84" max="84" width="2.85546875" customWidth="1"/>
    <col min="85" max="85" width="3" bestFit="1" customWidth="1"/>
    <col min="86" max="108" width="2.85546875" bestFit="1" customWidth="1"/>
    <col min="109" max="109" width="2.85546875" customWidth="1"/>
    <col min="110" max="119" width="2.85546875" bestFit="1" customWidth="1"/>
  </cols>
  <sheetData>
    <row r="1" spans="1:102" s="58" customFormat="1" ht="15.75">
      <c r="A1" s="57" t="s">
        <v>124</v>
      </c>
      <c r="B1" s="57"/>
      <c r="C1" s="57"/>
      <c r="D1" s="57"/>
      <c r="E1" s="57"/>
      <c r="F1" s="57"/>
      <c r="G1" s="57"/>
      <c r="V1" s="59" t="s">
        <v>123</v>
      </c>
    </row>
    <row r="2" spans="1:102" s="58" customFormat="1" ht="15.75">
      <c r="A2" s="59" t="s">
        <v>111</v>
      </c>
      <c r="B2" s="59"/>
      <c r="C2" s="59"/>
      <c r="D2" s="59"/>
      <c r="E2" s="59"/>
      <c r="F2" s="59"/>
      <c r="G2" s="59"/>
    </row>
    <row r="3" spans="1:102" ht="15.75">
      <c r="A3" s="62">
        <v>0</v>
      </c>
      <c r="B3" s="6"/>
      <c r="F3" s="52"/>
      <c r="G3" s="115"/>
      <c r="H3" s="116"/>
      <c r="I3" s="116"/>
      <c r="J3" s="116"/>
      <c r="K3" s="116"/>
      <c r="L3" s="116"/>
      <c r="M3" s="116"/>
      <c r="N3" s="116"/>
      <c r="O3" s="116"/>
      <c r="P3" s="116"/>
      <c r="Q3" s="116"/>
      <c r="R3" s="116"/>
      <c r="S3" s="116"/>
      <c r="T3" s="116"/>
      <c r="U3" s="116"/>
      <c r="V3" s="116"/>
      <c r="W3" s="116"/>
      <c r="X3" s="116"/>
      <c r="Y3" s="116"/>
      <c r="Z3" s="116"/>
      <c r="AA3" s="117" t="s">
        <v>8</v>
      </c>
      <c r="AB3" s="116"/>
      <c r="AC3" s="118"/>
      <c r="AD3" s="116"/>
      <c r="AE3" s="116"/>
      <c r="AF3" s="116"/>
      <c r="AG3" s="116"/>
      <c r="AH3" s="116"/>
      <c r="AI3" s="116"/>
      <c r="AJ3" s="116"/>
      <c r="AK3" s="116"/>
      <c r="AL3" s="116"/>
      <c r="AM3" s="116"/>
      <c r="AN3" s="116"/>
      <c r="AO3" s="116"/>
      <c r="AP3" s="116"/>
      <c r="AQ3" s="116"/>
      <c r="AR3" s="116"/>
      <c r="AS3" s="116"/>
      <c r="AT3" s="116"/>
      <c r="AU3" s="116"/>
      <c r="AV3" s="116"/>
      <c r="AW3" s="116"/>
      <c r="AX3" s="119"/>
      <c r="AZ3" s="73"/>
      <c r="BA3" s="73"/>
      <c r="BB3" s="73"/>
      <c r="BC3" s="73"/>
      <c r="BD3" s="73"/>
      <c r="BE3" s="73"/>
      <c r="BF3" s="74" t="str">
        <f>+AT20</f>
        <v>TABLA DE DESCRIPTORES LOCALES</v>
      </c>
      <c r="BG3" s="73"/>
      <c r="BH3" s="73"/>
      <c r="BI3" s="73"/>
      <c r="BJ3" s="73"/>
      <c r="BK3" s="73"/>
      <c r="BL3" s="73"/>
      <c r="BM3" s="73"/>
      <c r="BN3" s="73"/>
      <c r="BO3" s="73"/>
      <c r="BP3" s="73"/>
      <c r="BQ3" s="73"/>
      <c r="BR3" s="73"/>
      <c r="BS3" s="73"/>
      <c r="BT3" s="73"/>
      <c r="BU3" s="73"/>
      <c r="BV3" s="73"/>
      <c r="BW3" s="73"/>
      <c r="BX3" s="73"/>
      <c r="BY3" s="73"/>
      <c r="BZ3" s="73"/>
      <c r="CB3" s="103" t="s">
        <v>40</v>
      </c>
      <c r="CC3" s="104"/>
      <c r="CD3" s="104"/>
      <c r="CE3" s="104"/>
      <c r="CF3" s="104"/>
      <c r="CG3" s="104"/>
      <c r="CH3" s="104"/>
      <c r="CI3" s="104"/>
      <c r="CJ3" s="104"/>
      <c r="CK3" s="104"/>
      <c r="CL3" s="104"/>
      <c r="CM3" s="104"/>
      <c r="CN3" s="104"/>
      <c r="CO3" s="104"/>
      <c r="CP3" s="104"/>
      <c r="CQ3" s="104"/>
      <c r="CR3" s="104"/>
      <c r="CS3" s="104"/>
      <c r="CT3" s="104"/>
      <c r="CU3" s="104"/>
      <c r="CV3" s="104"/>
      <c r="CW3" s="104"/>
      <c r="CX3" s="104"/>
    </row>
    <row r="4" spans="1:102" ht="15.75">
      <c r="A4" s="62">
        <v>1</v>
      </c>
      <c r="B4" s="6"/>
      <c r="F4" s="52"/>
      <c r="G4" s="120"/>
      <c r="H4" s="121"/>
      <c r="I4" s="121"/>
      <c r="J4" s="121"/>
      <c r="K4" s="121"/>
      <c r="L4" s="121"/>
      <c r="M4" s="121"/>
      <c r="N4" s="121"/>
      <c r="O4" s="121"/>
      <c r="P4" s="121"/>
      <c r="Q4" s="121"/>
      <c r="R4" s="121"/>
      <c r="S4" s="121"/>
      <c r="T4" s="121"/>
      <c r="U4" s="121"/>
      <c r="V4" s="121"/>
      <c r="W4" s="121"/>
      <c r="X4" s="121"/>
      <c r="Y4" s="121"/>
      <c r="Z4" s="121"/>
      <c r="AA4" s="121"/>
      <c r="AB4" s="121"/>
      <c r="AC4" s="122"/>
      <c r="AD4" s="116"/>
      <c r="AE4" s="116"/>
      <c r="AF4" s="116"/>
      <c r="AG4" s="116"/>
      <c r="AH4" s="116"/>
      <c r="AI4" s="116"/>
      <c r="AJ4" s="116"/>
      <c r="AK4" s="116"/>
      <c r="AL4" s="116"/>
      <c r="AM4" s="116"/>
      <c r="AN4" s="117" t="s">
        <v>7</v>
      </c>
      <c r="AO4" s="116"/>
      <c r="AP4" s="116"/>
      <c r="AQ4" s="116"/>
      <c r="AR4" s="116"/>
      <c r="AS4" s="116"/>
      <c r="AT4" s="116"/>
      <c r="AU4" s="116"/>
      <c r="AV4" s="116"/>
      <c r="AW4" s="116"/>
      <c r="AX4" s="119"/>
      <c r="AY4" s="1"/>
      <c r="AZ4" s="73"/>
      <c r="BA4" s="73"/>
      <c r="BB4" s="73"/>
      <c r="BC4" s="73"/>
      <c r="BD4" s="73"/>
      <c r="BE4" s="73"/>
      <c r="BF4" s="73"/>
      <c r="BG4" s="75" t="s">
        <v>33</v>
      </c>
      <c r="BH4" s="73"/>
      <c r="BI4" s="73"/>
      <c r="BJ4" s="73"/>
      <c r="BK4" s="73"/>
      <c r="BL4" s="76">
        <f>+AD23</f>
        <v>0</v>
      </c>
      <c r="BM4" s="76" t="str">
        <f>+AF23</f>
        <v>F</v>
      </c>
      <c r="BN4" s="76"/>
      <c r="BO4" s="76">
        <f>+AO23</f>
        <v>3</v>
      </c>
      <c r="BP4" s="76">
        <f>+AQ23</f>
        <v>4</v>
      </c>
      <c r="BQ4" s="73"/>
      <c r="BR4" s="73"/>
      <c r="BS4" s="73"/>
      <c r="BT4" s="73"/>
      <c r="BU4" s="73"/>
      <c r="BV4" s="73"/>
      <c r="BW4" s="73"/>
      <c r="BX4" s="73"/>
      <c r="BY4" s="73"/>
      <c r="BZ4" s="73"/>
      <c r="CB4" s="103" t="s">
        <v>41</v>
      </c>
      <c r="CC4" s="104"/>
      <c r="CD4" s="104"/>
      <c r="CE4" s="104"/>
      <c r="CF4" s="104"/>
      <c r="CG4" s="104"/>
      <c r="CH4" s="104"/>
      <c r="CI4" s="104"/>
      <c r="CJ4" s="104"/>
      <c r="CK4" s="104"/>
      <c r="CL4" s="104"/>
      <c r="CM4" s="104"/>
      <c r="CN4" s="104"/>
      <c r="CO4" s="104"/>
      <c r="CP4" s="104"/>
      <c r="CQ4" s="104"/>
      <c r="CR4" s="104"/>
      <c r="CS4" s="104"/>
      <c r="CT4" s="104"/>
      <c r="CU4" s="104"/>
      <c r="CV4" s="104"/>
      <c r="CW4" s="104"/>
      <c r="CX4" s="104"/>
    </row>
    <row r="5" spans="1:102" ht="15.75">
      <c r="A5" s="62">
        <v>2</v>
      </c>
      <c r="B5" s="6"/>
      <c r="F5" s="52"/>
      <c r="G5" s="120"/>
      <c r="H5" s="121"/>
      <c r="I5" s="121"/>
      <c r="J5" s="121"/>
      <c r="K5" s="121"/>
      <c r="L5" s="121"/>
      <c r="M5" s="121"/>
      <c r="N5" s="121"/>
      <c r="O5" s="121"/>
      <c r="P5" s="121"/>
      <c r="Q5" s="121"/>
      <c r="R5" s="121"/>
      <c r="S5" s="121"/>
      <c r="T5" s="121"/>
      <c r="U5" s="121"/>
      <c r="V5" s="121"/>
      <c r="W5" s="121"/>
      <c r="X5" s="121"/>
      <c r="Y5" s="121"/>
      <c r="Z5" s="121"/>
      <c r="AA5" s="121"/>
      <c r="AB5" s="121"/>
      <c r="AC5" s="123"/>
      <c r="AD5" s="121"/>
      <c r="AE5" s="121"/>
      <c r="AF5" s="121"/>
      <c r="AG5" s="121"/>
      <c r="AH5" s="121"/>
      <c r="AI5" s="121"/>
      <c r="AJ5" s="121"/>
      <c r="AK5" s="121"/>
      <c r="AL5" s="121"/>
      <c r="AM5" s="121"/>
      <c r="AN5" s="122"/>
      <c r="AO5" s="116"/>
      <c r="AP5" s="116"/>
      <c r="AQ5" s="116"/>
      <c r="AR5" s="116"/>
      <c r="AS5" s="117" t="s">
        <v>6</v>
      </c>
      <c r="AT5" s="116"/>
      <c r="AU5" s="116"/>
      <c r="AV5" s="116"/>
      <c r="AW5" s="116"/>
      <c r="AX5" s="119"/>
      <c r="AY5" s="1"/>
      <c r="AZ5" s="77"/>
      <c r="BA5" s="78"/>
      <c r="BB5" s="79"/>
      <c r="BC5" s="78"/>
      <c r="BD5" s="78"/>
      <c r="BE5" s="80" t="s">
        <v>36</v>
      </c>
      <c r="BF5" s="79"/>
      <c r="BG5" s="79"/>
      <c r="BH5" s="79"/>
      <c r="BI5" s="79"/>
      <c r="BJ5" s="78"/>
      <c r="BK5" s="79"/>
      <c r="BL5" s="78"/>
      <c r="BM5" s="78"/>
      <c r="BN5" s="81"/>
      <c r="BO5" s="82" t="s">
        <v>37</v>
      </c>
      <c r="BP5" s="83"/>
      <c r="BQ5" s="84" t="s">
        <v>3</v>
      </c>
      <c r="BR5" s="85"/>
      <c r="BS5" s="82" t="s">
        <v>39</v>
      </c>
      <c r="BT5" s="83"/>
      <c r="BU5" s="80" t="s">
        <v>38</v>
      </c>
      <c r="BV5" s="78"/>
      <c r="BW5" s="79"/>
      <c r="BX5" s="79"/>
      <c r="BY5" s="79"/>
      <c r="BZ5" s="81"/>
      <c r="CB5" s="103" t="s">
        <v>51</v>
      </c>
      <c r="CC5" s="104"/>
      <c r="CD5" s="104"/>
      <c r="CE5" s="104"/>
      <c r="CF5" s="104"/>
      <c r="CG5" s="104"/>
      <c r="CH5" s="104"/>
      <c r="CI5" s="104"/>
      <c r="CJ5" s="104"/>
      <c r="CK5" s="104"/>
      <c r="CL5" s="104"/>
      <c r="CM5" s="104"/>
      <c r="CN5" s="104"/>
      <c r="CO5" s="104"/>
      <c r="CP5" s="104"/>
      <c r="CQ5" s="104"/>
      <c r="CR5" s="104"/>
      <c r="CS5" s="104"/>
      <c r="CT5" s="104"/>
      <c r="CU5" s="104"/>
      <c r="CV5" s="104"/>
      <c r="CW5" s="104"/>
      <c r="CX5" s="104"/>
    </row>
    <row r="6" spans="1:102" ht="15.75">
      <c r="A6" s="62">
        <v>3</v>
      </c>
      <c r="B6" s="6"/>
      <c r="F6" s="52"/>
      <c r="G6" s="120"/>
      <c r="H6" s="124"/>
      <c r="I6" s="121"/>
      <c r="J6" s="121"/>
      <c r="K6" s="5">
        <v>0</v>
      </c>
      <c r="L6" s="121"/>
      <c r="M6" s="5">
        <v>1</v>
      </c>
      <c r="N6" s="121"/>
      <c r="O6" s="121"/>
      <c r="P6" s="121"/>
      <c r="Q6" s="121"/>
      <c r="R6" s="121"/>
      <c r="S6" s="124"/>
      <c r="T6" s="121"/>
      <c r="U6" s="121"/>
      <c r="V6" s="5">
        <v>2</v>
      </c>
      <c r="W6" s="121"/>
      <c r="X6" s="5">
        <v>3</v>
      </c>
      <c r="Y6" s="121"/>
      <c r="Z6" s="121"/>
      <c r="AA6" s="121"/>
      <c r="AB6" s="121"/>
      <c r="AC6" s="123"/>
      <c r="AD6" s="124"/>
      <c r="AE6" s="121"/>
      <c r="AF6" s="121"/>
      <c r="AG6" s="5">
        <v>4</v>
      </c>
      <c r="AH6" s="121"/>
      <c r="AI6" s="5">
        <v>5</v>
      </c>
      <c r="AJ6" s="121"/>
      <c r="AK6" s="121"/>
      <c r="AL6" s="121"/>
      <c r="AM6" s="121"/>
      <c r="AN6" s="123"/>
      <c r="AO6" s="124"/>
      <c r="AP6" s="121"/>
      <c r="AQ6" s="121"/>
      <c r="AR6" s="5">
        <v>6</v>
      </c>
      <c r="AS6" s="121"/>
      <c r="AT6" s="5">
        <v>7</v>
      </c>
      <c r="AU6" s="121"/>
      <c r="AV6" s="121"/>
      <c r="AW6" s="121"/>
      <c r="AX6" s="130"/>
      <c r="AY6" s="1"/>
      <c r="AZ6" s="97"/>
      <c r="BA6" s="88"/>
      <c r="BB6" s="88"/>
      <c r="BC6" s="88"/>
      <c r="BD6" s="100"/>
      <c r="BE6" s="100"/>
      <c r="BF6" s="5">
        <v>0</v>
      </c>
      <c r="BG6" s="100"/>
      <c r="BH6" s="5">
        <v>0</v>
      </c>
      <c r="BI6" s="100"/>
      <c r="BJ6" s="100"/>
      <c r="BK6" s="100"/>
      <c r="BL6" s="88"/>
      <c r="BM6" s="88"/>
      <c r="BN6" s="101"/>
      <c r="BO6" s="12">
        <v>0</v>
      </c>
      <c r="BP6" s="98"/>
      <c r="BQ6" s="5">
        <v>1</v>
      </c>
      <c r="BR6" s="102"/>
      <c r="BS6" s="12">
        <v>1</v>
      </c>
      <c r="BT6" s="98"/>
      <c r="BU6" s="100"/>
      <c r="BV6" s="5" t="s">
        <v>5</v>
      </c>
      <c r="BW6" s="100"/>
      <c r="BX6" s="100"/>
      <c r="BY6" s="100"/>
      <c r="BZ6" s="101"/>
      <c r="CB6" s="103" t="s">
        <v>52</v>
      </c>
      <c r="CC6" s="104"/>
      <c r="CD6" s="104"/>
      <c r="CE6" s="104"/>
      <c r="CF6" s="104"/>
      <c r="CG6" s="104"/>
      <c r="CH6" s="104"/>
      <c r="CI6" s="104"/>
      <c r="CJ6" s="104"/>
      <c r="CK6" s="104"/>
      <c r="CL6" s="104"/>
      <c r="CM6" s="104"/>
      <c r="CN6" s="104"/>
      <c r="CO6" s="104"/>
      <c r="CP6" s="104"/>
      <c r="CQ6" s="104"/>
      <c r="CR6" s="104"/>
      <c r="CS6" s="104"/>
      <c r="CT6" s="104"/>
      <c r="CU6" s="104"/>
      <c r="CV6" s="104"/>
      <c r="CW6" s="104"/>
      <c r="CX6" s="104"/>
    </row>
    <row r="7" spans="1:102" ht="15.75">
      <c r="A7" s="62">
        <v>4</v>
      </c>
      <c r="B7" s="6"/>
      <c r="F7" s="52"/>
      <c r="G7" s="125"/>
      <c r="H7" s="126">
        <f>IF(K6=0,0,IF(K6=1,0,IF(K6=2,0,IF(K6=3,0,IF(K6=4,0,IF(K6=5,0,IF(K6=6,0,IF(K6=7,0,IF(K6=8,1,IF(K6=9,1,IF(K6="A",1,IF(K6="B",1,IF(K6="C",1,IF(K6="D",1,IF(K6="E",1,IF(K6="F",1,0))))))))))))))))</f>
        <v>0</v>
      </c>
      <c r="I7" s="126">
        <f>IF(K6=0,0,IF(K6=1,0,IF(K6=2,0,IF(K6=3,0,IF(K6=4,1,IF(K6=5,1,IF(K6=6,1,IF(K6=7,1,IF(K6=8,0,IF(K6=9,0,IF(K6="A",0,IF(K6="B",0,IF(K6="C",1,IF(K6="D",1,IF(K6="E",1,IF(K6="F",1,0))))))))))))))))</f>
        <v>0</v>
      </c>
      <c r="J7" s="126">
        <f>IF(K6=0,0,IF(K6=1,0,IF(K6=2,1,IF(K6=3,1,IF(K6=4,0,IF(K6=5,0,IF(K6=6,1,IF(K6=7,1,IF(K6=8,0,IF(K6=9,0,IF(K6="A",1,IF(K6="B",1,IF(K6="C",0,IF(K6="D",0,IF(K6="E",1,IF(K6="F",1,0))))))))))))))))</f>
        <v>0</v>
      </c>
      <c r="K7" s="126">
        <f>IF(K6=0,0,IF(K6=1,1,IF(K6=2,0,IF(K6=3,1,IF(K6=4,0,IF(K6=5,1,IF(K6=6,0,IF(K6=7,1,IF(K6=8,0,IF(K6=9,1,IF(K6="A",0,IF(K6="B",1,IF(K6="C",0,IF(K6="D",1,IF(K6="E",0,IF(K6="F",1,1))))))))))))))))</f>
        <v>0</v>
      </c>
      <c r="L7" s="126"/>
      <c r="M7" s="126">
        <f>IF(M6=0,0,IF(M6=1,0,IF(M6=2,0,IF(M6=3,0,IF(M6=4,0,IF(M6=5,0,IF(M6=6,0,IF(M6=7,0,IF(M6=8,1,IF(M6=9,1,IF(M6="A",1,IF(M6="B",1,IF(M6="C",1,IF(M6="D",1,IF(M6="E",1,IF(M6="F",1,0))))))))))))))))</f>
        <v>0</v>
      </c>
      <c r="N7" s="126">
        <f>IF(M6=0,0,IF(M6=1,0,IF(M6=2,0,IF(M6=3,0,IF(M6=4,1,IF(M6=5,1,IF(M6=6,1,IF(M6=7,1,IF(M6=8,0,IF(M6=9,0,IF(M6="A",0,IF(M6="B",0,IF(M6="C",1,IF(M6="D",1,IF(M6="E",1,IF(M6="F",1,0))))))))))))))))</f>
        <v>0</v>
      </c>
      <c r="O7" s="126">
        <f>IF(M6=0,0,IF(M6=1,0,IF(M6=2,1,IF(M6=3,1,IF(M6=4,0,IF(M6=5,0,IF(M6=6,1,IF(M6=7,1,IF(M6=8,0,IF(M6=9,0,IF(M6="A",1,IF(M6="B",1,IF(M6="C",0,IF(M6="D",0,IF(M6="E",1,IF(M6="F",1,0))))))))))))))))</f>
        <v>0</v>
      </c>
      <c r="P7" s="126">
        <f>IF(M6=0,0,IF(M6=1,1,IF(M6=2,0,IF(M6=3,1,IF(M6=4,0,IF(M6=5,1,IF(M6=6,0,IF(M6=7,1,IF(M6=8,0,IF(M6=9,1,IF(M6="A",0,IF(M6="B",1,IF(M6="C",0,IF(M6="D",1,IF(M6="E",0,IF(M6="F",1,1))))))))))))))))</f>
        <v>1</v>
      </c>
      <c r="Q7" s="127"/>
      <c r="R7" s="126"/>
      <c r="S7" s="126">
        <f>IF(V6=0,0,IF(V6=1,0,IF(V6=2,0,IF(V6=3,0,IF(V6=4,0,IF(V6=5,0,IF(V6=6,0,IF(V6=7,0,IF(V6=8,1,IF(V6=9,1,IF(V6="A",1,IF(V6="B",1,IF(V6="C",1,IF(V6="D",1,IF(V6="E",1,IF(V6="F",1,0))))))))))))))))</f>
        <v>0</v>
      </c>
      <c r="T7" s="126">
        <f>IF(V6=0,0,IF(V6=1,0,IF(V6=2,0,IF(V6=3,0,IF(V6=4,1,IF(V6=5,1,IF(V6=6,1,IF(V6=7,1,IF(V6=8,0,IF(V6=9,0,IF(V6="A",0,IF(V6="B",0,IF(V6="C",1,IF(V6="D",1,IF(V6="E",1,IF(V6="F",1,0))))))))))))))))</f>
        <v>0</v>
      </c>
      <c r="U7" s="126">
        <f>IF(V6=0,0,IF(V6=1,0,IF(V6=2,1,IF(V6=3,1,IF(V6=4,0,IF(V6=5,0,IF(V6=6,1,IF(V6=7,1,IF(V6=8,0,IF(V6=9,0,IF(V6="A",1,IF(V6="B",1,IF(V6="C",0,IF(V6="D",0,IF(V6="E",1,IF(V6="F",1,0))))))))))))))))</f>
        <v>1</v>
      </c>
      <c r="V7" s="126">
        <f>IF(V6=0,0,IF(V6=1,1,IF(V6=2,0,IF(V6=3,1,IF(V6=4,0,IF(V6=5,1,IF(V6=6,0,IF(V6=7,1,IF(V6=8,0,IF(V6=9,1,IF(V6="A",0,IF(V6="B",1,IF(V6="C",0,IF(V6="D",1,IF(V6="E",0,IF(V6="F",1,1))))))))))))))))</f>
        <v>0</v>
      </c>
      <c r="W7" s="126"/>
      <c r="X7" s="126">
        <f>IF(X6=0,0,IF(X6=1,0,IF(X6=2,0,IF(X6=3,0,IF(X6=4,0,IF(X6=5,0,IF(X6=6,0,IF(X6=7,0,IF(X6=8,1,IF(X6=9,1,IF(X6="A",1,IF(X6="B",1,IF(X6="C",1,IF(X6="D",1,IF(X6="E",1,IF(X6="F",1,0))))))))))))))))</f>
        <v>0</v>
      </c>
      <c r="Y7" s="126">
        <f>IF(X6=0,0,IF(X6=1,0,IF(X6=2,0,IF(X6=3,0,IF(X6=4,1,IF(X6=5,1,IF(X6=6,1,IF(X6=7,1,IF(X6=8,0,IF(X6=9,0,IF(X6="A",0,IF(X6="B",0,IF(X6="C",1,IF(X6="D",1,IF(X6="E",1,IF(X6="F",1,0))))))))))))))))</f>
        <v>0</v>
      </c>
      <c r="Z7" s="126">
        <f>IF(X6=0,0,IF(X6=1,0,IF(X6=2,1,IF(X6=3,1,IF(X6=4,0,IF(X6=5,0,IF(X6=6,1,IF(X6=7,1,IF(X6=8,0,IF(X6=9,0,IF(X6="A",1,IF(X6="B",1,IF(X6="C",0,IF(X6="D",0,IF(X6="E",1,IF(X6="F",1,0))))))))))))))))</f>
        <v>1</v>
      </c>
      <c r="AA7" s="126">
        <f>IF(X6=0,0,IF(X6=1,1,IF(X6=2,0,IF(X6=3,1,IF(X6=4,0,IF(X6=5,1,IF(X6=6,0,IF(X6=7,1,IF(X6=8,0,IF(X6=9,1,IF(X6="A",0,IF(X6="B",1,IF(X6="C",0,IF(X6="D",1,IF(X6="E",0,IF(X6="F",1,1))))))))))))))))</f>
        <v>1</v>
      </c>
      <c r="AB7" s="127"/>
      <c r="AC7" s="128"/>
      <c r="AD7" s="126">
        <f>IF(AG6=0,0,IF(AG6=1,0,IF(AG6=2,0,IF(AG6=3,0,IF(AG6=4,0,IF(AG6=5,0,IF(AG6=6,0,IF(AG6=7,0,IF(AG6=8,1,IF(AG6=9,1,IF(AG6="A",1,IF(AG6="B",1,IF(AG6="C",1,IF(AG6="D",1,IF(AG6="E",1,IF(AG6="F",1,0))))))))))))))))</f>
        <v>0</v>
      </c>
      <c r="AE7" s="126">
        <f>IF(AG6=0,0,IF(AG6=1,0,IF(AG6=2,0,IF(AG6=3,0,IF(AG6=4,1,IF(AG6=5,1,IF(AG6=6,1,IF(AG6=7,1,IF(AG6=8,0,IF(AG6=9,0,IF(AG6="A",0,IF(AG6="B",0,IF(AG6="C",1,IF(AG6="D",1,IF(AG6="E",1,IF(AG6="F",1,0))))))))))))))))</f>
        <v>1</v>
      </c>
      <c r="AF7" s="126">
        <f>IF(AG6=0,0,IF(AG6=1,0,IF(AG6=2,1,IF(AG6=3,1,IF(AG6=4,0,IF(AG6=5,0,IF(AG6=6,1,IF(AG6=7,1,IF(AG6=8,0,IF(AG6=9,0,IF(AG6="A",1,IF(AG6="B",1,IF(AG6="C",0,IF(AG6="D",0,IF(AG6="E",1,IF(AG6="F",1,0))))))))))))))))</f>
        <v>0</v>
      </c>
      <c r="AG7" s="126">
        <f>IF(AG6=0,0,IF(AG6=1,1,IF(AG6=2,0,IF(AG6=3,1,IF(AG6=4,0,IF(AG6=5,1,IF(AG6=6,0,IF(AG6=7,1,IF(AG6=8,0,IF(AG6=9,1,IF(AG6="A",0,IF(AG6="B",1,IF(AG6="C",0,IF(AG6="D",1,IF(AG6="E",0,IF(AG6="F",1,1))))))))))))))))</f>
        <v>0</v>
      </c>
      <c r="AH7" s="126"/>
      <c r="AI7" s="126">
        <f>IF(AI6=0,0,IF(AI6=1,0,IF(AI6=2,0,IF(AI6=3,0,IF(AI6=4,0,IF(AI6=5,0,IF(AI6=6,0,IF(AI6=7,0,IF(AI6=8,1,IF(AI6=9,1,IF(AI6="A",1,IF(AI6="B",1,IF(AI6="C",1,IF(AI6="D",1,IF(AI6="E",1,IF(AI6="F",1,0))))))))))))))))</f>
        <v>0</v>
      </c>
      <c r="AJ7" s="126">
        <f>IF(AI6=0,0,IF(AI6=1,0,IF(AI6=2,0,IF(AI6=3,0,IF(AI6=4,1,IF(AI6=5,1,IF(AI6=6,1,IF(AI6=7,1,IF(AI6=8,0,IF(AI6=9,0,IF(AI6="A",0,IF(AI6="B",0,IF(AI6="C",1,IF(AI6="D",1,IF(AI6="E",1,IF(AI6="F",1,0))))))))))))))))</f>
        <v>1</v>
      </c>
      <c r="AK7" s="126">
        <f>IF(AI6=0,0,IF(AI6=1,0,IF(AI6=2,1,IF(AI6=3,1,IF(AI6=4,0,IF(AI6=5,0,IF(AI6=6,1,IF(AI6=7,1,IF(AI6=8,0,IF(AI6=9,0,IF(AI6="A",1,IF(AI6="B",1,IF(AI6="C",0,IF(AI6="D",0,IF(AI6="E",1,IF(AI6="F",1,0))))))))))))))))</f>
        <v>0</v>
      </c>
      <c r="AL7" s="126">
        <f>IF(AI6=0,0,IF(AI6=1,1,IF(AI6=2,0,IF(AI6=3,1,IF(AI6=4,0,IF(AI6=5,1,IF(AI6=6,0,IF(AI6=7,1,IF(AI6=8,0,IF(AI6=9,1,IF(AI6="A",0,IF(AI6="B",1,IF(AI6="C",0,IF(AI6="D",1,IF(AI6="E",0,IF(AI6="F",1,1))))))))))))))))</f>
        <v>1</v>
      </c>
      <c r="AM7" s="127"/>
      <c r="AN7" s="128"/>
      <c r="AO7" s="126">
        <f>IF(AR6=0,0,IF(AR6=1,0,IF(AR6=2,0,IF(AR6=3,0,IF(AR6=4,0,IF(AR6=5,0,IF(AR6=6,0,IF(AR6=7,0,IF(AR6=8,1,IF(AR6=9,1,IF(AR6="A",1,IF(AR6="B",1,IF(AR6="C",1,IF(AR6="D",1,IF(AR6="E",1,IF(AR6="F",1,0))))))))))))))))</f>
        <v>0</v>
      </c>
      <c r="AP7" s="126">
        <f>IF(AR6=0,0,IF(AR6=1,0,IF(AR6=2,0,IF(AR6=3,0,IF(AR6=4,1,IF(AR6=5,1,IF(AR6=6,1,IF(AR6=7,1,IF(AR6=8,0,IF(AR6=9,0,IF(AR6="A",0,IF(AR6="B",0,IF(AR6="C",1,IF(AR6="D",1,IF(AR6="E",1,IF(AR6="F",1,0))))))))))))))))</f>
        <v>1</v>
      </c>
      <c r="AQ7" s="126">
        <f>IF(AR6=0,0,IF(AR6=1,0,IF(AR6=2,1,IF(AR6=3,1,IF(AR6=4,0,IF(AR6=5,0,IF(AR6=6,1,IF(AR6=7,1,IF(AR6=8,0,IF(AR6=9,0,IF(AR6="A",1,IF(AR6="B",1,IF(AR6="C",0,IF(AR6="D",0,IF(AR6="E",1,IF(AR6="F",1,0))))))))))))))))</f>
        <v>1</v>
      </c>
      <c r="AR7" s="126">
        <f>IF(AR6=0,0,IF(AR6=1,1,IF(AR6=2,0,IF(AR6=3,1,IF(AR6=4,0,IF(AR6=5,1,IF(AR6=6,0,IF(AR6=7,1,IF(AR6=8,0,IF(AR6=9,1,IF(AR6="A",0,IF(AR6="B",1,IF(AR6="C",0,IF(AR6="D",1,IF(AR6="E",0,IF(AR6="F",1,1))))))))))))))))</f>
        <v>0</v>
      </c>
      <c r="AS7" s="126"/>
      <c r="AT7" s="126">
        <f>IF(AT6=0,0,IF(AT6=1,0,IF(AT6=2,0,IF(AT6=3,0,IF(AT6=4,0,IF(AT6=5,0,IF(AT6=6,0,IF(AT6=7,0,IF(AT6=8,1,IF(AT6=9,1,IF(AT6="A",1,IF(AT6="B",1,IF(AT6="C",1,IF(AT6="D",1,IF(AT6="E",1,IF(AT6="F",1,0))))))))))))))))</f>
        <v>0</v>
      </c>
      <c r="AU7" s="126">
        <f>IF(AT6=0,0,IF(AT6=1,0,IF(AT6=2,0,IF(AT6=3,0,IF(AT6=4,1,IF(AT6=5,1,IF(AT6=6,1,IF(AT6=7,1,IF(AT6=8,0,IF(AT6=9,0,IF(AT6="A",0,IF(AT6="B",0,IF(AT6="C",1,IF(AT6="D",1,IF(AT6="E",1,IF(AT6="F",1,0))))))))))))))))</f>
        <v>1</v>
      </c>
      <c r="AV7" s="126">
        <f>IF(AT6=0,0,IF(AT6=1,0,IF(AT6=2,1,IF(AT6=3,1,IF(AT6=4,0,IF(AT6=5,0,IF(AT6=6,1,IF(AT6=7,1,IF(AT6=8,0,IF(AT6=9,0,IF(AT6="A",1,IF(AT6="B",1,IF(AT6="C",0,IF(AT6="D",0,IF(AT6="E",1,IF(AT6="F",1,0))))))))))))))))</f>
        <v>1</v>
      </c>
      <c r="AW7" s="126">
        <f>IF(AT6=0,0,IF(AT6=1,1,IF(AT6=2,0,IF(AT6=3,1,IF(AT6=4,0,IF(AT6=5,1,IF(AT6=6,0,IF(AT6=7,1,IF(AT6=8,0,IF(AT6=9,1,IF(AT6="A",0,IF(AT6="B",1,IF(AT6="C",0,IF(AT6="D",1,IF(AT6="E",0,IF(AT6="F",1,1))))))))))))))))</f>
        <v>1</v>
      </c>
      <c r="AX7" s="131"/>
      <c r="AY7" s="1"/>
      <c r="AZ7" s="86"/>
      <c r="BA7" s="87"/>
      <c r="BB7" s="88"/>
      <c r="BC7" s="89">
        <f>IF(BF6=0,0,IF(BF6=1,0,IF(BF6=2,0,IF(BF6=3,0,IF(BF6=4,0,IF(BF6=5,0,IF(BF6=6,0,IF(BF6=7,0,IF(BF6=8,1,IF(BF6=9,1,IF(BF6="A",1,IF(BF6="B",1,IF(BF6="C",1,IF(BF6="D",1,IF(BF6="E",1,IF(BF6="F",1,0))))))))))))))))</f>
        <v>0</v>
      </c>
      <c r="BD7" s="89">
        <f>IF(BF6=0,0,IF(BF6=1,0,IF(BF6=2,0,IF(BF6=3,0,IF(BF6=4,1,IF(BF6=5,1,IF(BF6=6,1,IF(BF6=7,1,IF(BF6=8,0,IF(BF6=9,0,IF(BF6="A",0,IF(BF6="B",0,IF(BF6="C",1,IF(BF6="D",1,IF(BF6="E",1,IF(BF6="F",1,0))))))))))))))))</f>
        <v>0</v>
      </c>
      <c r="BE7" s="89">
        <f>IF(BF6=0,0,IF(BF6=1,0,IF(BF6=2,1,IF(BF6=3,1,IF(BF6=4,0,IF(BF6=5,0,IF(BF6=6,1,IF(BF6=7,1,IF(BF6=8,0,IF(BF6=9,0,IF(BF6="A",1,IF(BF6="B",1,IF(BF6="C",0,IF(BF6="D",0,IF(BF6="E",1,IF(BF6="F",1,0))))))))))))))))</f>
        <v>0</v>
      </c>
      <c r="BF7" s="89">
        <f>IF(BF6=0,0,IF(BF6=1,1,IF(BF6=2,0,IF(BF6=3,1,IF(BF6=4,0,IF(BF6=5,1,IF(BF6=6,0,IF(BF6=7,1,IF(BF6=8,0,IF(BF6=9,1,IF(BF6="A",0,IF(BF6="B",1,IF(BF6="C",0,IF(BF6="D",1,IF(BF6="E",0,IF(BF6="F",1,1))))))))))))))))</f>
        <v>0</v>
      </c>
      <c r="BG7" s="89"/>
      <c r="BH7" s="89">
        <f>IF(BH6=0,0,IF(BH6=1,0,IF(BH6=2,0,IF(BH6=3,0,IF(BH6=4,0,IF(BH6=5,0,IF(BH6=6,0,IF(BH6=7,0,IF(BH6=8,1,IF(BH6=9,1,IF(BH6="A",1,IF(BH6="B",1,IF(BH6="C",1,IF(BH6="D",1,IF(BH6="E",1,IF(BH6="F",1,0))))))))))))))))</f>
        <v>0</v>
      </c>
      <c r="BI7" s="89">
        <f>IF(BH6=0,0,IF(BH6=1,0,IF(BH6=2,0,IF(BH6=3,0,IF(BH6=4,1,IF(BH6=5,1,IF(BH6=6,1,IF(BH6=7,1,IF(BH6=8,0,IF(BH6=9,0,IF(BH6="A",0,IF(BH6="B",0,IF(BH6="C",1,IF(BH6="D",1,IF(BH6="E",1,IF(BH6="F",1,0))))))))))))))))</f>
        <v>0</v>
      </c>
      <c r="BJ7" s="89">
        <f>IF(BH6=0,0,IF(BH6=1,0,IF(BH6=2,1,IF(BH6=3,1,IF(BH6=4,0,IF(BH6=5,0,IF(BH6=6,1,IF(BH6=7,1,IF(BH6=8,0,IF(BH6=9,0,IF(BH6="A",1,IF(BH6="B",1,IF(BH6="C",0,IF(BH6="D",0,IF(BH6="E",1,IF(BH6="F",1,0))))))))))))))))</f>
        <v>0</v>
      </c>
      <c r="BK7" s="89">
        <f>IF(BH6=0,0,IF(BH6=1,1,IF(BH6=2,0,IF(BH6=3,1,IF(BH6=4,0,IF(BH6=5,1,IF(BH6=6,0,IF(BH6=7,1,IF(BH6=8,0,IF(BH6=9,1,IF(BH6="A",0,IF(BH6="B",1,IF(BH6="C",0,IF(BH6="D",1,IF(BH6="E",0,IF(BH6="F",1,1))))))))))))))))</f>
        <v>0</v>
      </c>
      <c r="BL7" s="87"/>
      <c r="BM7" s="87"/>
      <c r="BN7" s="90"/>
      <c r="BO7" s="91">
        <f>+BO6</f>
        <v>0</v>
      </c>
      <c r="BP7" s="90"/>
      <c r="BQ7" s="92">
        <f>+BQ6</f>
        <v>1</v>
      </c>
      <c r="BR7" s="91">
        <f>IF(BT6=0,0,IF(BT6=1,0,IF(BT6=2,1,IF(BT6=3,1,IF(BT6=4,0,IF(BT6=5,0,IF(BT6=6,1,IF(BT6=7,1,IF(BT6=8,0,IF(BT6=9,0,IF(BT6="A",1,IF(BT6="B",1,IF(BT6="C",0,IF(BT6="D",0,IF(BT6="E",1,IF(BT6="F",1,0))))))))))))))))</f>
        <v>0</v>
      </c>
      <c r="BS7" s="91">
        <f>+BS6</f>
        <v>1</v>
      </c>
      <c r="BT7" s="90"/>
      <c r="BU7" s="89"/>
      <c r="BV7" s="89">
        <f>IF(BV6=0,0,IF(BV6=1,0,IF(BV6=2,0,IF(BV6=3,0,IF(BV6=4,0,IF(BV6=5,0,IF(BV6=6,0,IF(BV6=7,0,IF(BV6=8,1,IF(BV6=9,1,IF(BV6="A",1,IF(BV6="B",1,IF(BV6="C",1,IF(BV6="D",1,IF(BV6="E",1,IF(BV6="F",1,0))))))))))))))))</f>
        <v>1</v>
      </c>
      <c r="BW7" s="89">
        <f>IF(BV6=0,0,IF(BV6=1,0,IF(BV6=2,0,IF(BV6=3,0,IF(BV6=4,1,IF(BV6=5,1,IF(BV6=6,1,IF(BV6=7,1,IF(BV6=8,0,IF(BV6=9,0,IF(BV6="A",0,IF(BV6="B",0,IF(BV6="C",1,IF(BV6="D",1,IF(BV6="E",1,IF(BV6="F",1,0))))))))))))))))</f>
        <v>1</v>
      </c>
      <c r="BX7" s="89">
        <f>IF(BV6=0,0,IF(BV6=1,0,IF(BV6=2,1,IF(BV6=3,1,IF(BV6=4,0,IF(BV6=5,0,IF(BV6=6,1,IF(BV6=7,1,IF(BV6=8,0,IF(BV6=9,0,IF(BV6="A",1,IF(BV6="B",1,IF(BV6="C",0,IF(BV6="D",0,IF(BV6="E",1,IF(BV6="F",1,0))))))))))))))))</f>
        <v>1</v>
      </c>
      <c r="BY7" s="89">
        <f>IF(BV6=0,0,IF(BV6=1,1,IF(BV6=2,0,IF(BV6=3,1,IF(BV6=4,0,IF(BV6=5,1,IF(BV6=6,0,IF(BV6=7,1,IF(BV6=8,0,IF(BV6=9,1,IF(BV6="A",0,IF(BV6="B",1,IF(BV6="C",0,IF(BV6="D",1,IF(BV6="E",0,IF(BV6="F",1,1))))))))))))))))</f>
        <v>1</v>
      </c>
      <c r="BZ7" s="90"/>
      <c r="CB7" s="103" t="s">
        <v>67</v>
      </c>
      <c r="CC7" s="104"/>
      <c r="CD7" s="104"/>
      <c r="CE7" s="104"/>
      <c r="CF7" s="104"/>
      <c r="CG7" s="104"/>
      <c r="CH7" s="104"/>
      <c r="CI7" s="104"/>
      <c r="CJ7" s="104"/>
      <c r="CK7" s="104"/>
      <c r="CL7" s="104"/>
      <c r="CM7" s="104"/>
      <c r="CN7" s="104"/>
      <c r="CO7" s="104"/>
      <c r="CP7" s="104"/>
      <c r="CQ7" s="104"/>
      <c r="CR7" s="104"/>
      <c r="CS7" s="104"/>
      <c r="CT7" s="104"/>
      <c r="CU7" s="104"/>
      <c r="CV7" s="104"/>
      <c r="CW7" s="104"/>
      <c r="CX7" s="104"/>
    </row>
    <row r="8" spans="1:102" ht="15.75">
      <c r="A8" s="62">
        <v>5</v>
      </c>
      <c r="B8" s="6"/>
      <c r="C8" s="6"/>
      <c r="D8" s="6"/>
      <c r="E8" s="6"/>
      <c r="F8" s="6"/>
      <c r="G8" s="192"/>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1"/>
      <c r="AZ8" s="77"/>
      <c r="BA8" s="80" t="s">
        <v>43</v>
      </c>
      <c r="BB8" s="78"/>
      <c r="BC8" s="78"/>
      <c r="BD8" s="78"/>
      <c r="BE8" s="78"/>
      <c r="BF8" s="78"/>
      <c r="BG8" s="78"/>
      <c r="BH8" s="78"/>
      <c r="BI8" s="78"/>
      <c r="BJ8" s="78"/>
      <c r="BK8" s="78"/>
      <c r="BL8" s="78"/>
      <c r="BM8" s="78"/>
      <c r="BN8" s="83"/>
      <c r="BO8" s="77"/>
      <c r="BP8" s="78"/>
      <c r="BQ8" s="78"/>
      <c r="BR8" s="80" t="s">
        <v>42</v>
      </c>
      <c r="BS8" s="78"/>
      <c r="BT8" s="78"/>
      <c r="BU8" s="78"/>
      <c r="BV8" s="78"/>
      <c r="BW8" s="78"/>
      <c r="BX8" s="78"/>
      <c r="BY8" s="78"/>
      <c r="BZ8" s="83"/>
      <c r="CB8" s="103" t="s">
        <v>68</v>
      </c>
      <c r="CC8" s="104"/>
      <c r="CD8" s="104"/>
      <c r="CE8" s="104"/>
      <c r="CF8" s="104"/>
      <c r="CG8" s="104"/>
      <c r="CH8" s="104"/>
      <c r="CI8" s="104"/>
      <c r="CJ8" s="104"/>
      <c r="CK8" s="104"/>
      <c r="CL8" s="104"/>
      <c r="CM8" s="104"/>
      <c r="CN8" s="104"/>
      <c r="CO8" s="104"/>
      <c r="CP8" s="104"/>
      <c r="CQ8" s="104"/>
      <c r="CR8" s="104"/>
      <c r="CS8" s="104"/>
      <c r="CT8" s="104"/>
      <c r="CU8" s="104"/>
      <c r="CV8" s="104"/>
      <c r="CW8" s="104"/>
      <c r="CX8" s="104"/>
    </row>
    <row r="9" spans="1:102" ht="15.75">
      <c r="A9" s="62">
        <v>6</v>
      </c>
      <c r="B9" s="6"/>
      <c r="C9" s="52"/>
      <c r="D9" s="52"/>
      <c r="E9" s="52"/>
      <c r="F9" s="52"/>
      <c r="G9" s="115"/>
      <c r="H9" s="116"/>
      <c r="I9" s="116"/>
      <c r="J9" s="116"/>
      <c r="K9" s="116"/>
      <c r="L9" s="116"/>
      <c r="M9" s="116"/>
      <c r="N9" s="116"/>
      <c r="O9" s="116"/>
      <c r="P9" s="116"/>
      <c r="Q9" s="116"/>
      <c r="R9" s="116"/>
      <c r="S9" s="116"/>
      <c r="T9" s="116"/>
      <c r="U9" s="116"/>
      <c r="V9" s="116"/>
      <c r="W9" s="116"/>
      <c r="X9" s="116"/>
      <c r="Y9" s="116"/>
      <c r="Z9" s="116"/>
      <c r="AA9" s="117" t="s">
        <v>11</v>
      </c>
      <c r="AB9" s="116"/>
      <c r="AC9" s="118"/>
      <c r="AD9" s="116"/>
      <c r="AE9" s="116"/>
      <c r="AF9" s="116"/>
      <c r="AG9" s="116"/>
      <c r="AH9" s="116"/>
      <c r="AI9" s="116"/>
      <c r="AJ9" s="116"/>
      <c r="AK9" s="116"/>
      <c r="AL9" s="116"/>
      <c r="AM9" s="116"/>
      <c r="AN9" s="116"/>
      <c r="AO9" s="116"/>
      <c r="AP9" s="116"/>
      <c r="AQ9" s="116"/>
      <c r="AR9" s="116"/>
      <c r="AS9" s="116"/>
      <c r="AT9" s="116"/>
      <c r="AU9" s="116"/>
      <c r="AV9" s="116"/>
      <c r="AW9" s="116"/>
      <c r="AX9" s="119"/>
      <c r="AY9" s="1"/>
      <c r="AZ9" s="93" t="s">
        <v>44</v>
      </c>
      <c r="BA9" s="94"/>
      <c r="BB9" s="93"/>
      <c r="BC9" s="74" t="s">
        <v>45</v>
      </c>
      <c r="BD9" s="94"/>
      <c r="BE9" s="88"/>
      <c r="BF9" s="93" t="s">
        <v>48</v>
      </c>
      <c r="BG9" s="94"/>
      <c r="BH9" s="93" t="s">
        <v>4</v>
      </c>
      <c r="BI9" s="95"/>
      <c r="BJ9" s="93" t="s">
        <v>47</v>
      </c>
      <c r="BK9" s="95"/>
      <c r="BL9" s="93" t="s">
        <v>46</v>
      </c>
      <c r="BM9" s="95"/>
      <c r="BN9" s="96" t="s">
        <v>0</v>
      </c>
      <c r="BO9" s="97"/>
      <c r="BP9" s="88"/>
      <c r="BQ9" s="88"/>
      <c r="BR9" s="88"/>
      <c r="BS9" s="88"/>
      <c r="BT9" s="88"/>
      <c r="BU9" s="88"/>
      <c r="BV9" s="88"/>
      <c r="BW9" s="88"/>
      <c r="BX9" s="88"/>
      <c r="BY9" s="88"/>
      <c r="BZ9" s="98"/>
      <c r="CB9" s="104"/>
      <c r="CC9" s="104"/>
      <c r="CD9" s="104"/>
      <c r="CE9" s="104"/>
      <c r="CF9" s="104"/>
      <c r="CG9" s="104"/>
      <c r="CH9" s="104"/>
      <c r="CI9" s="104"/>
      <c r="CJ9" s="104"/>
      <c r="CK9" s="104"/>
      <c r="CL9" s="104"/>
      <c r="CM9" s="104"/>
      <c r="CN9" s="104"/>
      <c r="CO9" s="104"/>
      <c r="CP9" s="104"/>
      <c r="CQ9" s="104"/>
      <c r="CR9" s="104"/>
      <c r="CS9" s="104"/>
      <c r="CT9" s="104"/>
      <c r="CU9" s="104"/>
      <c r="CV9" s="104"/>
      <c r="CW9" s="104"/>
      <c r="CX9" s="104"/>
    </row>
    <row r="10" spans="1:102" ht="15.75">
      <c r="A10" s="62">
        <v>7</v>
      </c>
      <c r="B10" s="6"/>
      <c r="C10" s="52"/>
      <c r="D10" s="52"/>
      <c r="E10" s="52"/>
      <c r="F10" s="52"/>
      <c r="G10" s="120"/>
      <c r="H10" s="121"/>
      <c r="I10" s="121"/>
      <c r="J10" s="121"/>
      <c r="K10" s="121"/>
      <c r="L10" s="121"/>
      <c r="M10" s="121"/>
      <c r="N10" s="121"/>
      <c r="O10" s="121"/>
      <c r="P10" s="121"/>
      <c r="Q10" s="121"/>
      <c r="R10" s="121"/>
      <c r="S10" s="121"/>
      <c r="T10" s="121"/>
      <c r="U10" s="121"/>
      <c r="V10" s="121"/>
      <c r="W10" s="121"/>
      <c r="X10" s="121"/>
      <c r="Y10" s="121"/>
      <c r="Z10" s="121"/>
      <c r="AA10" s="121"/>
      <c r="AB10" s="121"/>
      <c r="AC10" s="122"/>
      <c r="AD10" s="116"/>
      <c r="AE10" s="116"/>
      <c r="AF10" s="116"/>
      <c r="AG10" s="116"/>
      <c r="AH10" s="116"/>
      <c r="AI10" s="116"/>
      <c r="AJ10" s="116"/>
      <c r="AK10" s="116"/>
      <c r="AL10" s="116"/>
      <c r="AM10" s="116"/>
      <c r="AN10" s="117" t="s">
        <v>10</v>
      </c>
      <c r="AO10" s="116"/>
      <c r="AP10" s="116"/>
      <c r="AQ10" s="116"/>
      <c r="AR10" s="116"/>
      <c r="AS10" s="116"/>
      <c r="AT10" s="116"/>
      <c r="AU10" s="116"/>
      <c r="AV10" s="116"/>
      <c r="AW10" s="116"/>
      <c r="AX10" s="119"/>
      <c r="AY10" s="1"/>
      <c r="AZ10" s="12">
        <v>1</v>
      </c>
      <c r="BA10" s="88"/>
      <c r="BB10" s="12">
        <v>1</v>
      </c>
      <c r="BC10" s="88"/>
      <c r="BD10" s="5">
        <v>1</v>
      </c>
      <c r="BE10" s="88"/>
      <c r="BF10" s="12">
        <v>1</v>
      </c>
      <c r="BG10" s="88"/>
      <c r="BH10" s="12">
        <v>0</v>
      </c>
      <c r="BI10" s="88"/>
      <c r="BJ10" s="12">
        <v>0</v>
      </c>
      <c r="BK10" s="88"/>
      <c r="BL10" s="12">
        <v>1</v>
      </c>
      <c r="BM10" s="88"/>
      <c r="BN10" s="13">
        <v>1</v>
      </c>
      <c r="BO10" s="97"/>
      <c r="BP10" s="88"/>
      <c r="BQ10" s="88"/>
      <c r="BR10" s="100"/>
      <c r="BS10" s="100"/>
      <c r="BT10" s="5">
        <v>0</v>
      </c>
      <c r="BU10" s="100"/>
      <c r="BV10" s="5">
        <v>1</v>
      </c>
      <c r="BW10" s="100"/>
      <c r="BX10" s="100"/>
      <c r="BY10" s="100"/>
      <c r="BZ10" s="101"/>
      <c r="CB10" s="103" t="s">
        <v>66</v>
      </c>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row>
    <row r="11" spans="1:102" ht="15.75">
      <c r="A11" s="62">
        <v>8</v>
      </c>
      <c r="B11" s="6"/>
      <c r="C11" s="52"/>
      <c r="D11" s="52"/>
      <c r="E11" s="52"/>
      <c r="F11" s="52"/>
      <c r="G11" s="120"/>
      <c r="H11" s="121"/>
      <c r="I11" s="121"/>
      <c r="J11" s="121"/>
      <c r="K11" s="121"/>
      <c r="L11" s="121"/>
      <c r="M11" s="121"/>
      <c r="N11" s="121"/>
      <c r="O11" s="121"/>
      <c r="P11" s="121"/>
      <c r="Q11" s="121"/>
      <c r="R11" s="121"/>
      <c r="S11" s="121"/>
      <c r="T11" s="121"/>
      <c r="U11" s="121"/>
      <c r="V11" s="121"/>
      <c r="W11" s="121"/>
      <c r="X11" s="121"/>
      <c r="Y11" s="121"/>
      <c r="Z11" s="121"/>
      <c r="AA11" s="121"/>
      <c r="AB11" s="121"/>
      <c r="AC11" s="123"/>
      <c r="AD11" s="121"/>
      <c r="AE11" s="121"/>
      <c r="AF11" s="121"/>
      <c r="AG11" s="121"/>
      <c r="AH11" s="121"/>
      <c r="AI11" s="121"/>
      <c r="AJ11" s="121"/>
      <c r="AK11" s="121"/>
      <c r="AL11" s="121"/>
      <c r="AM11" s="121"/>
      <c r="AN11" s="122"/>
      <c r="AO11" s="116"/>
      <c r="AP11" s="116"/>
      <c r="AQ11" s="116"/>
      <c r="AR11" s="116"/>
      <c r="AS11" s="117" t="s">
        <v>9</v>
      </c>
      <c r="AT11" s="116"/>
      <c r="AU11" s="116"/>
      <c r="AV11" s="116"/>
      <c r="AW11" s="116"/>
      <c r="AX11" s="119"/>
      <c r="AY11" s="1"/>
      <c r="AZ11" s="91">
        <f>+AZ10</f>
        <v>1</v>
      </c>
      <c r="BA11" s="89"/>
      <c r="BB11" s="91">
        <f>+BB10</f>
        <v>1</v>
      </c>
      <c r="BC11" s="87"/>
      <c r="BD11" s="89">
        <f>+BD10</f>
        <v>1</v>
      </c>
      <c r="BE11" s="87"/>
      <c r="BF11" s="91">
        <f>+BF10</f>
        <v>1</v>
      </c>
      <c r="BG11" s="89"/>
      <c r="BH11" s="91">
        <f>+BH10</f>
        <v>0</v>
      </c>
      <c r="BI11" s="89"/>
      <c r="BJ11" s="91">
        <f>+BJ10</f>
        <v>0</v>
      </c>
      <c r="BK11" s="89"/>
      <c r="BL11" s="91">
        <f>+BL10</f>
        <v>1</v>
      </c>
      <c r="BM11" s="89"/>
      <c r="BN11" s="99">
        <f>+BN10</f>
        <v>1</v>
      </c>
      <c r="BO11" s="86"/>
      <c r="BP11" s="87"/>
      <c r="BQ11" s="89">
        <f>IF(BT10=0,0,IF(BT10=1,0,IF(BT10=2,0,IF(BT10=3,0,IF(BT10=4,0,IF(BT10=5,0,IF(BT10=6,0,IF(BT10=7,0,IF(BT10=8,1,IF(BT10=9,1,IF(BT10="A",1,IF(BT10="B",1,IF(BT10="C",1,IF(BT10="D",1,IF(BT10="E",1,IF(BT10="F",1,0))))))))))))))))</f>
        <v>0</v>
      </c>
      <c r="BR11" s="89">
        <f>IF(BT10=0,0,IF(BT10=1,0,IF(BT10=2,0,IF(BT10=3,0,IF(BT10=4,1,IF(BT10=5,1,IF(BT10=6,1,IF(BT10=7,1,IF(BT10=8,0,IF(BT10=9,0,IF(BT10="A",0,IF(BT10="B",0,IF(BT10="C",1,IF(BT10="D",1,IF(BT10="E",1,IF(BT10="F",1,0))))))))))))))))</f>
        <v>0</v>
      </c>
      <c r="BS11" s="89">
        <f>IF(BT10=0,0,IF(BT10=1,0,IF(BT10=2,1,IF(BT10=3,1,IF(BT10=4,0,IF(BT10=5,0,IF(BT10=6,1,IF(BT10=7,1,IF(BT10=8,0,IF(BT10=9,0,IF(BT10="A",1,IF(BT10="B",1,IF(BT10="C",0,IF(BT10="D",0,IF(BT10="E",1,IF(BT10="F",1,0))))))))))))))))</f>
        <v>0</v>
      </c>
      <c r="BT11" s="89">
        <f>IF(BT10=0,0,IF(BT10=1,1,IF(BT10=2,0,IF(BT10=3,1,IF(BT10=4,0,IF(BT10=5,1,IF(BT10=6,0,IF(BT10=7,1,IF(BT10=8,0,IF(BT10=9,1,IF(BT10="A",0,IF(BT10="B",1,IF(BT10="C",0,IF(BT10="D",1,IF(BT10="E",0,IF(BT10="F",1,1))))))))))))))))</f>
        <v>0</v>
      </c>
      <c r="BU11" s="89"/>
      <c r="BV11" s="89">
        <f>IF(BV10=0,0,IF(BV10=1,0,IF(BV10=2,0,IF(BV10=3,0,IF(BV10=4,0,IF(BV10=5,0,IF(BV10=6,0,IF(BV10=7,0,IF(BV10=8,1,IF(BV10=9,1,IF(BV10="A",1,IF(BV10="B",1,IF(BV10="C",1,IF(BV10="D",1,IF(BV10="E",1,IF(BV10="F",1,0))))))))))))))))</f>
        <v>0</v>
      </c>
      <c r="BW11" s="89">
        <f>IF(BV10=0,0,IF(BV10=1,0,IF(BV10=2,0,IF(BV10=3,0,IF(BV10=4,1,IF(BV10=5,1,IF(BV10=6,1,IF(BV10=7,1,IF(BV10=8,0,IF(BV10=9,0,IF(BV10="A",0,IF(BV10="B",0,IF(BV10="C",1,IF(BV10="D",1,IF(BV10="E",1,IF(BV10="F",1,0))))))))))))))))</f>
        <v>0</v>
      </c>
      <c r="BX11" s="89">
        <f>IF(BV10=0,0,IF(BV10=1,0,IF(BV10=2,1,IF(BV10=3,1,IF(BV10=4,0,IF(BV10=5,0,IF(BV10=6,1,IF(BV10=7,1,IF(BV10=8,0,IF(BV10=9,0,IF(BV10="A",1,IF(BV10="B",1,IF(BV10="C",0,IF(BV10="D",0,IF(BV10="E",1,IF(BV10="F",1,0))))))))))))))))</f>
        <v>0</v>
      </c>
      <c r="BY11" s="89">
        <f>IF(BV10=0,0,IF(BV10=1,1,IF(BV10=2,0,IF(BV10=3,1,IF(BV10=4,0,IF(BV10=5,1,IF(BV10=6,0,IF(BV10=7,1,IF(BV10=8,0,IF(BV10=9,1,IF(BV10="A",0,IF(BV10="B",1,IF(BV10="C",0,IF(BV10="D",1,IF(BV10="E",0,IF(BV10="F",1,1))))))))))))))))</f>
        <v>1</v>
      </c>
      <c r="BZ11" s="90"/>
      <c r="CB11" s="103" t="s">
        <v>50</v>
      </c>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row>
    <row r="12" spans="1:102" ht="15.75">
      <c r="A12" s="62">
        <v>9</v>
      </c>
      <c r="B12" s="6"/>
      <c r="C12" s="52"/>
      <c r="D12" s="52"/>
      <c r="E12" s="52"/>
      <c r="F12" s="52"/>
      <c r="G12" s="120"/>
      <c r="H12" s="124"/>
      <c r="I12" s="121"/>
      <c r="J12" s="121"/>
      <c r="K12" s="5">
        <v>8</v>
      </c>
      <c r="L12" s="121"/>
      <c r="M12" s="5">
        <v>9</v>
      </c>
      <c r="N12" s="121"/>
      <c r="O12" s="121"/>
      <c r="P12" s="121"/>
      <c r="Q12" s="121"/>
      <c r="R12" s="121"/>
      <c r="S12" s="124"/>
      <c r="T12" s="121"/>
      <c r="U12" s="121"/>
      <c r="V12" s="5" t="s">
        <v>0</v>
      </c>
      <c r="W12" s="121"/>
      <c r="X12" s="5" t="s">
        <v>1</v>
      </c>
      <c r="Y12" s="121"/>
      <c r="Z12" s="121"/>
      <c r="AA12" s="121"/>
      <c r="AB12" s="121"/>
      <c r="AC12" s="123"/>
      <c r="AD12" s="124"/>
      <c r="AE12" s="121"/>
      <c r="AF12" s="121"/>
      <c r="AG12" s="5" t="s">
        <v>2</v>
      </c>
      <c r="AH12" s="121"/>
      <c r="AI12" s="5" t="s">
        <v>3</v>
      </c>
      <c r="AJ12" s="121"/>
      <c r="AK12" s="121"/>
      <c r="AL12" s="121"/>
      <c r="AM12" s="121"/>
      <c r="AN12" s="123"/>
      <c r="AO12" s="124"/>
      <c r="AP12" s="121"/>
      <c r="AQ12" s="121"/>
      <c r="AR12" s="5" t="s">
        <v>4</v>
      </c>
      <c r="AS12" s="121"/>
      <c r="AT12" s="5" t="s">
        <v>5</v>
      </c>
      <c r="AU12" s="121"/>
      <c r="AV12" s="121"/>
      <c r="AW12" s="121"/>
      <c r="AX12" s="130"/>
      <c r="AY12" s="1"/>
      <c r="AZ12" s="85"/>
      <c r="BA12" s="79"/>
      <c r="BB12" s="79"/>
      <c r="BC12" s="79"/>
      <c r="BD12" s="79"/>
      <c r="BE12" s="79"/>
      <c r="BF12" s="79"/>
      <c r="BG12" s="79"/>
      <c r="BH12" s="78"/>
      <c r="BI12" s="78"/>
      <c r="BJ12" s="79"/>
      <c r="BK12" s="79"/>
      <c r="BL12" s="80" t="s">
        <v>71</v>
      </c>
      <c r="BM12" s="78"/>
      <c r="BN12" s="78"/>
      <c r="BO12" s="78"/>
      <c r="BP12" s="78"/>
      <c r="BQ12" s="78"/>
      <c r="BR12" s="78"/>
      <c r="BS12" s="78"/>
      <c r="BT12" s="78"/>
      <c r="BU12" s="78"/>
      <c r="BV12" s="78"/>
      <c r="BW12" s="78"/>
      <c r="BX12" s="78"/>
      <c r="BY12" s="78"/>
      <c r="BZ12" s="83"/>
      <c r="CB12" s="103" t="s">
        <v>49</v>
      </c>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row>
    <row r="13" spans="1:102" ht="15.75">
      <c r="A13" s="62" t="s">
        <v>0</v>
      </c>
      <c r="B13" s="6"/>
      <c r="C13" s="52"/>
      <c r="D13" s="52"/>
      <c r="E13" s="52"/>
      <c r="F13" s="52"/>
      <c r="G13" s="125"/>
      <c r="H13" s="126">
        <f>IF(K12=0,0,IF(K12=1,0,IF(K12=2,0,IF(K12=3,0,IF(K12=4,0,IF(K12=5,0,IF(K12=6,0,IF(K12=7,0,IF(K12=8,1,IF(K12=9,1,IF(K12="A",1,IF(K12="B",1,IF(K12="C",1,IF(K12="D",1,IF(K12="E",1,IF(K12="F",1,0))))))))))))))))</f>
        <v>1</v>
      </c>
      <c r="I13" s="126">
        <f>IF(K12=0,0,IF(K12=1,0,IF(K12=2,0,IF(K12=3,0,IF(K12=4,1,IF(K12=5,1,IF(K12=6,1,IF(K12=7,1,IF(K12=8,0,IF(K12=9,0,IF(K12="A",0,IF(K12="B",0,IF(K12="C",1,IF(K12="D",1,IF(K12="E",1,IF(K12="F",1,0))))))))))))))))</f>
        <v>0</v>
      </c>
      <c r="J13" s="126">
        <f>IF(K12=0,0,IF(K12=1,0,IF(K12=2,1,IF(K12=3,1,IF(K12=4,0,IF(K12=5,0,IF(K12=6,1,IF(K12=7,1,IF(K12=8,0,IF(K12=9,0,IF(K12="A",1,IF(K12="B",1,IF(K12="C",0,IF(K12="D",0,IF(K12="E",1,IF(K12="F",1,0))))))))))))))))</f>
        <v>0</v>
      </c>
      <c r="K13" s="126">
        <f>IF(K12=0,0,IF(K12=1,1,IF(K12=2,0,IF(K12=3,1,IF(K12=4,0,IF(K12=5,1,IF(K12=6,0,IF(K12=7,1,IF(K12=8,0,IF(K12=9,1,IF(K12="A",0,IF(K12="B",1,IF(K12="C",0,IF(K12="D",1,IF(K12="E",0,IF(K12="F",1,1))))))))))))))))</f>
        <v>0</v>
      </c>
      <c r="L13" s="126"/>
      <c r="M13" s="126">
        <f>IF(M12=0,0,IF(M12=1,0,IF(M12=2,0,IF(M12=3,0,IF(M12=4,0,IF(M12=5,0,IF(M12=6,0,IF(M12=7,0,IF(M12=8,1,IF(M12=9,1,IF(M12="A",1,IF(M12="B",1,IF(M12="C",1,IF(M12="D",1,IF(M12="E",1,IF(M12="F",1,0))))))))))))))))</f>
        <v>1</v>
      </c>
      <c r="N13" s="126">
        <f>IF(M12=0,0,IF(M12=1,0,IF(M12=2,0,IF(M12=3,0,IF(M12=4,1,IF(M12=5,1,IF(M12=6,1,IF(M12=7,1,IF(M12=8,0,IF(M12=9,0,IF(M12="A",0,IF(M12="B",0,IF(M12="C",1,IF(M12="D",1,IF(M12="E",1,IF(M12="F",1,0))))))))))))))))</f>
        <v>0</v>
      </c>
      <c r="O13" s="126">
        <f>IF(M12=0,0,IF(M12=1,0,IF(M12=2,1,IF(M12=3,1,IF(M12=4,0,IF(M12=5,0,IF(M12=6,1,IF(M12=7,1,IF(M12=8,0,IF(M12=9,0,IF(M12="A",1,IF(M12="B",1,IF(M12="C",0,IF(M12="D",0,IF(M12="E",1,IF(M12="F",1,0))))))))))))))))</f>
        <v>0</v>
      </c>
      <c r="P13" s="126">
        <f>IF(M12=0,0,IF(M12=1,1,IF(M12=2,0,IF(M12=3,1,IF(M12=4,0,IF(M12=5,1,IF(M12=6,0,IF(M12=7,1,IF(M12=8,0,IF(M12=9,1,IF(M12="A",0,IF(M12="B",1,IF(M12="C",0,IF(M12="D",1,IF(M12="E",0,IF(M12="F",1,1))))))))))))))))</f>
        <v>1</v>
      </c>
      <c r="Q13" s="127"/>
      <c r="R13" s="126"/>
      <c r="S13" s="126">
        <f>IF(V12=0,0,IF(V12=1,0,IF(V12=2,0,IF(V12=3,0,IF(V12=4,0,IF(V12=5,0,IF(V12=6,0,IF(V12=7,0,IF(V12=8,1,IF(V12=9,1,IF(V12="A",1,IF(V12="B",1,IF(V12="C",1,IF(V12="D",1,IF(V12="E",1,IF(V12="F",1,0))))))))))))))))</f>
        <v>1</v>
      </c>
      <c r="T13" s="126">
        <f>IF(V12=0,0,IF(V12=1,0,IF(V12=2,0,IF(V12=3,0,IF(V12=4,1,IF(V12=5,1,IF(V12=6,1,IF(V12=7,1,IF(V12=8,0,IF(V12=9,0,IF(V12="A",0,IF(V12="B",0,IF(V12="C",1,IF(V12="D",1,IF(V12="E",1,IF(V12="F",1,0))))))))))))))))</f>
        <v>0</v>
      </c>
      <c r="U13" s="126">
        <f>IF(V12=0,0,IF(V12=1,0,IF(V12=2,1,IF(V12=3,1,IF(V12=4,0,IF(V12=5,0,IF(V12=6,1,IF(V12=7,1,IF(V12=8,0,IF(V12=9,0,IF(V12="A",1,IF(V12="B",1,IF(V12="C",0,IF(V12="D",0,IF(V12="E",1,IF(V12="F",1,0))))))))))))))))</f>
        <v>1</v>
      </c>
      <c r="V13" s="126">
        <f>IF(V12=0,0,IF(V12=1,1,IF(V12=2,0,IF(V12=3,1,IF(V12=4,0,IF(V12=5,1,IF(V12=6,0,IF(V12=7,1,IF(V12=8,0,IF(V12=9,1,IF(V12="A",0,IF(V12="B",1,IF(V12="C",0,IF(V12="D",1,IF(V12="E",0,IF(V12="F",1,1))))))))))))))))</f>
        <v>0</v>
      </c>
      <c r="W13" s="126"/>
      <c r="X13" s="126">
        <f>IF(X12=0,0,IF(X12=1,0,IF(X12=2,0,IF(X12=3,0,IF(X12=4,0,IF(X12=5,0,IF(X12=6,0,IF(X12=7,0,IF(X12=8,1,IF(X12=9,1,IF(X12="A",1,IF(X12="B",1,IF(X12="C",1,IF(X12="D",1,IF(X12="E",1,IF(X12="F",1,0))))))))))))))))</f>
        <v>1</v>
      </c>
      <c r="Y13" s="126">
        <f>IF(X12=0,0,IF(X12=1,0,IF(X12=2,0,IF(X12=3,0,IF(X12=4,1,IF(X12=5,1,IF(X12=6,1,IF(X12=7,1,IF(X12=8,0,IF(X12=9,0,IF(X12="A",0,IF(X12="B",0,IF(X12="C",1,IF(X12="D",1,IF(X12="E",1,IF(X12="F",1,0))))))))))))))))</f>
        <v>0</v>
      </c>
      <c r="Z13" s="126">
        <f>IF(X12=0,0,IF(X12=1,0,IF(X12=2,1,IF(X12=3,1,IF(X12=4,0,IF(X12=5,0,IF(X12=6,1,IF(X12=7,1,IF(X12=8,0,IF(X12=9,0,IF(X12="A",1,IF(X12="B",1,IF(X12="C",0,IF(X12="D",0,IF(X12="E",1,IF(X12="F",1,0))))))))))))))))</f>
        <v>1</v>
      </c>
      <c r="AA13" s="126">
        <f>IF(X12=0,0,IF(X12=1,1,IF(X12=2,0,IF(X12=3,1,IF(X12=4,0,IF(X12=5,1,IF(X12=6,0,IF(X12=7,1,IF(X12=8,0,IF(X12=9,1,IF(X12="A",0,IF(X12="B",1,IF(X12="C",0,IF(X12="D",1,IF(X12="E",0,IF(X12="F",1,1))))))))))))))))</f>
        <v>1</v>
      </c>
      <c r="AB13" s="127"/>
      <c r="AC13" s="128"/>
      <c r="AD13" s="126">
        <f>IF(AG12=0,0,IF(AG12=1,0,IF(AG12=2,0,IF(AG12=3,0,IF(AG12=4,0,IF(AG12=5,0,IF(AG12=6,0,IF(AG12=7,0,IF(AG12=8,1,IF(AG12=9,1,IF(AG12="A",1,IF(AG12="B",1,IF(AG12="C",1,IF(AG12="D",1,IF(AG12="E",1,IF(AG12="F",1,0))))))))))))))))</f>
        <v>1</v>
      </c>
      <c r="AE13" s="126">
        <f>IF(AG12=0,0,IF(AG12=1,0,IF(AG12=2,0,IF(AG12=3,0,IF(AG12=4,1,IF(AG12=5,1,IF(AG12=6,1,IF(AG12=7,1,IF(AG12=8,0,IF(AG12=9,0,IF(AG12="A",0,IF(AG12="B",0,IF(AG12="C",1,IF(AG12="D",1,IF(AG12="E",1,IF(AG12="F",1,0))))))))))))))))</f>
        <v>1</v>
      </c>
      <c r="AF13" s="126">
        <f>IF(AG12=0,0,IF(AG12=1,0,IF(AG12=2,1,IF(AG12=3,1,IF(AG12=4,0,IF(AG12=5,0,IF(AG12=6,1,IF(AG12=7,1,IF(AG12=8,0,IF(AG12=9,0,IF(AG12="A",1,IF(AG12="B",1,IF(AG12="C",0,IF(AG12="D",0,IF(AG12="E",1,IF(AG12="F",1,0))))))))))))))))</f>
        <v>0</v>
      </c>
      <c r="AG13" s="126">
        <f>IF(AG12=0,0,IF(AG12=1,1,IF(AG12=2,0,IF(AG12=3,1,IF(AG12=4,0,IF(AG12=5,1,IF(AG12=6,0,IF(AG12=7,1,IF(AG12=8,0,IF(AG12=9,1,IF(AG12="A",0,IF(AG12="B",1,IF(AG12="C",0,IF(AG12="D",1,IF(AG12="E",0,IF(AG12="F",1,1))))))))))))))))</f>
        <v>0</v>
      </c>
      <c r="AH13" s="126"/>
      <c r="AI13" s="126">
        <f>IF(AI12=0,0,IF(AI12=1,0,IF(AI12=2,0,IF(AI12=3,0,IF(AI12=4,0,IF(AI12=5,0,IF(AI12=6,0,IF(AI12=7,0,IF(AI12=8,1,IF(AI12=9,1,IF(AI12="A",1,IF(AI12="B",1,IF(AI12="C",1,IF(AI12="D",1,IF(AI12="E",1,IF(AI12="F",1,0))))))))))))))))</f>
        <v>1</v>
      </c>
      <c r="AJ13" s="126">
        <f>IF(AI12=0,0,IF(AI12=1,0,IF(AI12=2,0,IF(AI12=3,0,IF(AI12=4,1,IF(AI12=5,1,IF(AI12=6,1,IF(AI12=7,1,IF(AI12=8,0,IF(AI12=9,0,IF(AI12="A",0,IF(AI12="B",0,IF(AI12="C",1,IF(AI12="D",1,IF(AI12="E",1,IF(AI12="F",1,0))))))))))))))))</f>
        <v>1</v>
      </c>
      <c r="AK13" s="126">
        <f>IF(AI12=0,0,IF(AI12=1,0,IF(AI12=2,1,IF(AI12=3,1,IF(AI12=4,0,IF(AI12=5,0,IF(AI12=6,1,IF(AI12=7,1,IF(AI12=8,0,IF(AI12=9,0,IF(AI12="A",1,IF(AI12="B",1,IF(AI12="C",0,IF(AI12="D",0,IF(AI12="E",1,IF(AI12="F",1,0))))))))))))))))</f>
        <v>0</v>
      </c>
      <c r="AL13" s="126">
        <f>IF(AI12=0,0,IF(AI12=1,1,IF(AI12=2,0,IF(AI12=3,1,IF(AI12=4,0,IF(AI12=5,1,IF(AI12=6,0,IF(AI12=7,1,IF(AI12=8,0,IF(AI12=9,1,IF(AI12="A",0,IF(AI12="B",1,IF(AI12="C",0,IF(AI12="D",1,IF(AI12="E",0,IF(AI12="F",1,1))))))))))))))))</f>
        <v>1</v>
      </c>
      <c r="AM13" s="127"/>
      <c r="AN13" s="128"/>
      <c r="AO13" s="126">
        <f>IF(AR12=0,0,IF(AR12=1,0,IF(AR12=2,0,IF(AR12=3,0,IF(AR12=4,0,IF(AR12=5,0,IF(AR12=6,0,IF(AR12=7,0,IF(AR12=8,1,IF(AR12=9,1,IF(AR12="A",1,IF(AR12="B",1,IF(AR12="C",1,IF(AR12="D",1,IF(AR12="E",1,IF(AR12="F",1,0))))))))))))))))</f>
        <v>1</v>
      </c>
      <c r="AP13" s="126">
        <f>IF(AR12=0,0,IF(AR12=1,0,IF(AR12=2,0,IF(AR12=3,0,IF(AR12=4,1,IF(AR12=5,1,IF(AR12=6,1,IF(AR12=7,1,IF(AR12=8,0,IF(AR12=9,0,IF(AR12="A",0,IF(AR12="B",0,IF(AR12="C",1,IF(AR12="D",1,IF(AR12="E",1,IF(AR12="F",1,0))))))))))))))))</f>
        <v>1</v>
      </c>
      <c r="AQ13" s="126">
        <f>IF(AR12=0,0,IF(AR12=1,0,IF(AR12=2,1,IF(AR12=3,1,IF(AR12=4,0,IF(AR12=5,0,IF(AR12=6,1,IF(AR12=7,1,IF(AR12=8,0,IF(AR12=9,0,IF(AR12="A",1,IF(AR12="B",1,IF(AR12="C",0,IF(AR12="D",0,IF(AR12="E",1,IF(AR12="F",1,0))))))))))))))))</f>
        <v>1</v>
      </c>
      <c r="AR13" s="126">
        <f>IF(AR12=0,0,IF(AR12=1,1,IF(AR12=2,0,IF(AR12=3,1,IF(AR12=4,0,IF(AR12=5,1,IF(AR12=6,0,IF(AR12=7,1,IF(AR12=8,0,IF(AR12=9,1,IF(AR12="A",0,IF(AR12="B",1,IF(AR12="C",0,IF(AR12="D",1,IF(AR12="E",0,IF(AR12="F",1,1))))))))))))))))</f>
        <v>0</v>
      </c>
      <c r="AS13" s="126"/>
      <c r="AT13" s="126">
        <f>IF(AT12=0,0,IF(AT12=1,0,IF(AT12=2,0,IF(AT12=3,0,IF(AT12=4,0,IF(AT12=5,0,IF(AT12=6,0,IF(AT12=7,0,IF(AT12=8,1,IF(AT12=9,1,IF(AT12="A",1,IF(AT12="B",1,IF(AT12="C",1,IF(AT12="D",1,IF(AT12="E",1,IF(AT12="F",1,0))))))))))))))))</f>
        <v>1</v>
      </c>
      <c r="AU13" s="126">
        <f>IF(AT12=0,0,IF(AT12=1,0,IF(AT12=2,0,IF(AT12=3,0,IF(AT12=4,1,IF(AT12=5,1,IF(AT12=6,1,IF(AT12=7,1,IF(AT12=8,0,IF(AT12=9,0,IF(AT12="A",0,IF(AT12="B",0,IF(AT12="C",1,IF(AT12="D",1,IF(AT12="E",1,IF(AT12="F",1,0))))))))))))))))</f>
        <v>1</v>
      </c>
      <c r="AV13" s="126">
        <f>IF(AT12=0,0,IF(AT12=1,0,IF(AT12=2,1,IF(AT12=3,1,IF(AT12=4,0,IF(AT12=5,0,IF(AT12=6,1,IF(AT12=7,1,IF(AT12=8,0,IF(AT12=9,0,IF(AT12="A",1,IF(AT12="B",1,IF(AT12="C",0,IF(AT12="D",0,IF(AT12="E",1,IF(AT12="F",1,0))))))))))))))))</f>
        <v>1</v>
      </c>
      <c r="AW13" s="126">
        <f>IF(AT12=0,0,IF(AT12=1,1,IF(AT12=2,0,IF(AT12=3,1,IF(AT12=4,0,IF(AT12=5,1,IF(AT12=6,0,IF(AT12=7,1,IF(AT12=8,0,IF(AT12=9,1,IF(AT12="A",0,IF(AT12="B",1,IF(AT12="C",0,IF(AT12="D",1,IF(AT12="E",0,IF(AT12="F",1,1))))))))))))))))</f>
        <v>1</v>
      </c>
      <c r="AX13" s="131"/>
      <c r="AY13" s="1"/>
      <c r="AZ13" s="97"/>
      <c r="BA13" s="88"/>
      <c r="BB13" s="88"/>
      <c r="BC13" s="88"/>
      <c r="BD13" s="88"/>
      <c r="BE13" s="88"/>
      <c r="BF13" s="100"/>
      <c r="BG13" s="100"/>
      <c r="BH13" s="5">
        <v>2</v>
      </c>
      <c r="BI13" s="100"/>
      <c r="BJ13" s="5">
        <v>3</v>
      </c>
      <c r="BK13" s="100"/>
      <c r="BL13" s="100"/>
      <c r="BM13" s="100"/>
      <c r="BN13" s="88"/>
      <c r="BO13" s="88"/>
      <c r="BP13" s="88"/>
      <c r="BQ13" s="100"/>
      <c r="BR13" s="100"/>
      <c r="BS13" s="5">
        <v>4</v>
      </c>
      <c r="BT13" s="100"/>
      <c r="BU13" s="5">
        <v>5</v>
      </c>
      <c r="BV13" s="100"/>
      <c r="BW13" s="100"/>
      <c r="BX13" s="100"/>
      <c r="BY13" s="88"/>
      <c r="BZ13" s="98"/>
      <c r="CB13" s="103" t="s">
        <v>54</v>
      </c>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row>
    <row r="14" spans="1:102" ht="15.75">
      <c r="A14" s="62" t="s">
        <v>1</v>
      </c>
      <c r="B14" s="6"/>
      <c r="C14" s="6"/>
      <c r="D14" s="6"/>
      <c r="E14" s="6"/>
      <c r="F14" s="6"/>
      <c r="G14" s="192"/>
      <c r="H14" s="56"/>
      <c r="I14" s="56"/>
      <c r="J14" s="56"/>
      <c r="K14" s="56"/>
      <c r="L14" s="56"/>
      <c r="M14" s="56"/>
      <c r="N14" s="56"/>
      <c r="O14" s="56"/>
      <c r="P14" s="56"/>
      <c r="Q14" s="56"/>
      <c r="R14" s="56"/>
      <c r="S14" s="56"/>
      <c r="T14" s="56"/>
      <c r="U14" s="56"/>
      <c r="V14" s="56"/>
      <c r="W14" s="5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
      <c r="AZ14" s="86"/>
      <c r="BA14" s="87"/>
      <c r="BB14" s="87"/>
      <c r="BC14" s="87"/>
      <c r="BD14" s="87"/>
      <c r="BE14" s="89">
        <f>IF(BH13=0,0,IF(BH13=1,0,IF(BH13=2,0,IF(BH13=3,0,IF(BH13=4,0,IF(BH13=5,0,IF(BH13=6,0,IF(BH13=7,0,IF(BH13=8,1,IF(BH13=9,1,IF(BH13="A",1,IF(BH13="B",1,IF(BH13="C",1,IF(BH13="D",1,IF(BH13="E",1,IF(BH13="F",1,0))))))))))))))))</f>
        <v>0</v>
      </c>
      <c r="BF14" s="89">
        <f>IF(BH13=0,0,IF(BH13=1,0,IF(BH13=2,0,IF(BH13=3,0,IF(BH13=4,1,IF(BH13=5,1,IF(BH13=6,1,IF(BH13=7,1,IF(BH13=8,0,IF(BH13=9,0,IF(BH13="A",0,IF(BH13="B",0,IF(BH13="C",1,IF(BH13="D",1,IF(BH13="E",1,IF(BH13="F",1,0))))))))))))))))</f>
        <v>0</v>
      </c>
      <c r="BG14" s="89">
        <f>IF(BH13=0,0,IF(BH13=1,0,IF(BH13=2,1,IF(BH13=3,1,IF(BH13=4,0,IF(BH13=5,0,IF(BH13=6,1,IF(BH13=7,1,IF(BH13=8,0,IF(BH13=9,0,IF(BH13="A",1,IF(BH13="B",1,IF(BH13="C",0,IF(BH13="D",0,IF(BH13="E",1,IF(BH13="F",1,0))))))))))))))))</f>
        <v>1</v>
      </c>
      <c r="BH14" s="89">
        <f>IF(BH13=0,0,IF(BH13=1,1,IF(BH13=2,0,IF(BH13=3,1,IF(BH13=4,0,IF(BH13=5,1,IF(BH13=6,0,IF(BH13=7,1,IF(BH13=8,0,IF(BH13=9,1,IF(BH13="A",0,IF(BH13="B",1,IF(BH13="C",0,IF(BH13="D",1,IF(BH13="E",0,IF(BH13="F",1,1))))))))))))))))</f>
        <v>0</v>
      </c>
      <c r="BI14" s="89"/>
      <c r="BJ14" s="89">
        <f>IF(BJ13=0,0,IF(BJ13=1,0,IF(BJ13=2,0,IF(BJ13=3,0,IF(BJ13=4,0,IF(BJ13=5,0,IF(BJ13=6,0,IF(BJ13=7,0,IF(BJ13=8,1,IF(BJ13=9,1,IF(BJ13="A",1,IF(BJ13="B",1,IF(BJ13="C",1,IF(BJ13="D",1,IF(BJ13="E",1,IF(BJ13="F",1,0))))))))))))))))</f>
        <v>0</v>
      </c>
      <c r="BK14" s="89">
        <f>IF(BJ13=0,0,IF(BJ13=1,0,IF(BJ13=2,0,IF(BJ13=3,0,IF(BJ13=4,1,IF(BJ13=5,1,IF(BJ13=6,1,IF(BJ13=7,1,IF(BJ13=8,0,IF(BJ13=9,0,IF(BJ13="A",0,IF(BJ13="B",0,IF(BJ13="C",1,IF(BJ13="D",1,IF(BJ13="E",1,IF(BJ13="F",1,0))))))))))))))))</f>
        <v>0</v>
      </c>
      <c r="BL14" s="89">
        <f>IF(BJ13=0,0,IF(BJ13=1,0,IF(BJ13=2,1,IF(BJ13=3,1,IF(BJ13=4,0,IF(BJ13=5,0,IF(BJ13=6,1,IF(BJ13=7,1,IF(BJ13=8,0,IF(BJ13=9,0,IF(BJ13="A",1,IF(BJ13="B",1,IF(BJ13="C",0,IF(BJ13="D",0,IF(BJ13="E",1,IF(BJ13="F",1,0))))))))))))))))</f>
        <v>1</v>
      </c>
      <c r="BM14" s="89">
        <f>IF(BJ13=0,0,IF(BJ13=1,1,IF(BJ13=2,0,IF(BJ13=3,1,IF(BJ13=4,0,IF(BJ13=5,1,IF(BJ13=6,0,IF(BJ13=7,1,IF(BJ13=8,0,IF(BJ13=9,1,IF(BJ13="A",0,IF(BJ13="B",1,IF(BJ13="C",0,IF(BJ13="D",1,IF(BJ13="E",0,IF(BJ13="F",1,1))))))))))))))))</f>
        <v>1</v>
      </c>
      <c r="BN14" s="87"/>
      <c r="BO14" s="87"/>
      <c r="BP14" s="89">
        <f>IF(BS13=0,0,IF(BS13=1,0,IF(BS13=2,0,IF(BS13=3,0,IF(BS13=4,0,IF(BS13=5,0,IF(BS13=6,0,IF(BS13=7,0,IF(BS13=8,1,IF(BS13=9,1,IF(BS13="A",1,IF(BS13="B",1,IF(BS13="C",1,IF(BS13="D",1,IF(BS13="E",1,IF(BS13="F",1,0))))))))))))))))</f>
        <v>0</v>
      </c>
      <c r="BQ14" s="89">
        <f>IF(BS13=0,0,IF(BS13=1,0,IF(BS13=2,0,IF(BS13=3,0,IF(BS13=4,1,IF(BS13=5,1,IF(BS13=6,1,IF(BS13=7,1,IF(BS13=8,0,IF(BS13=9,0,IF(BS13="A",0,IF(BS13="B",0,IF(BS13="C",1,IF(BS13="D",1,IF(BS13="E",1,IF(BS13="F",1,0))))))))))))))))</f>
        <v>1</v>
      </c>
      <c r="BR14" s="89">
        <f>IF(BS13=0,0,IF(BS13=1,0,IF(BS13=2,1,IF(BS13=3,1,IF(BS13=4,0,IF(BS13=5,0,IF(BS13=6,1,IF(BS13=7,1,IF(BS13=8,0,IF(BS13=9,0,IF(BS13="A",1,IF(BS13="B",1,IF(BS13="C",0,IF(BS13="D",0,IF(BS13="E",1,IF(BS13="F",1,0))))))))))))))))</f>
        <v>0</v>
      </c>
      <c r="BS14" s="89">
        <f>IF(BS13=0,0,IF(BS13=1,1,IF(BS13=2,0,IF(BS13=3,1,IF(BS13=4,0,IF(BS13=5,1,IF(BS13=6,0,IF(BS13=7,1,IF(BS13=8,0,IF(BS13=9,1,IF(BS13="A",0,IF(BS13="B",1,IF(BS13="C",0,IF(BS13="D",1,IF(BS13="E",0,IF(BS13="F",1,1))))))))))))))))</f>
        <v>0</v>
      </c>
      <c r="BT14" s="89"/>
      <c r="BU14" s="89">
        <f>IF(BU13=0,0,IF(BU13=1,0,IF(BU13=2,0,IF(BU13=3,0,IF(BU13=4,0,IF(BU13=5,0,IF(BU13=6,0,IF(BU13=7,0,IF(BU13=8,1,IF(BU13=9,1,IF(BU13="A",1,IF(BU13="B",1,IF(BU13="C",1,IF(BU13="D",1,IF(BU13="E",1,IF(BU13="F",1,0))))))))))))))))</f>
        <v>0</v>
      </c>
      <c r="BV14" s="89">
        <f>IF(BU13=0,0,IF(BU13=1,0,IF(BU13=2,0,IF(BU13=3,0,IF(BU13=4,1,IF(BU13=5,1,IF(BU13=6,1,IF(BU13=7,1,IF(BU13=8,0,IF(BU13=9,0,IF(BU13="A",0,IF(BU13="B",0,IF(BU13="C",1,IF(BU13="D",1,IF(BU13="E",1,IF(BU13="F",1,0))))))))))))))))</f>
        <v>1</v>
      </c>
      <c r="BW14" s="89">
        <f>IF(BU13=0,0,IF(BU13=1,0,IF(BU13=2,1,IF(BU13=3,1,IF(BU13=4,0,IF(BU13=5,0,IF(BU13=6,1,IF(BU13=7,1,IF(BU13=8,0,IF(BU13=9,0,IF(BU13="A",1,IF(BU13="B",1,IF(BU13="C",0,IF(BU13="D",0,IF(BU13="E",1,IF(BU13="F",1,0))))))))))))))))</f>
        <v>0</v>
      </c>
      <c r="BX14" s="89">
        <f>IF(BU13=0,0,IF(BU13=1,1,IF(BU13=2,0,IF(BU13=3,1,IF(BU13=4,0,IF(BU13=5,1,IF(BU13=6,0,IF(BU13=7,1,IF(BU13=8,0,IF(BU13=9,1,IF(BU13="A",0,IF(BU13="B",1,IF(BU13="C",0,IF(BU13="D",1,IF(BU13="E",0,IF(BU13="F",1,1))))))))))))))))</f>
        <v>1</v>
      </c>
      <c r="BY14" s="87"/>
      <c r="BZ14" s="90"/>
      <c r="CB14" s="103" t="s">
        <v>53</v>
      </c>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row>
    <row r="15" spans="1:102" ht="15.75">
      <c r="A15" s="62" t="s">
        <v>2</v>
      </c>
      <c r="B15" s="6"/>
      <c r="G15" s="16"/>
      <c r="H15" s="16"/>
      <c r="I15" s="16"/>
      <c r="J15" s="16"/>
      <c r="K15" s="16"/>
      <c r="L15" s="16"/>
      <c r="M15" s="16"/>
      <c r="N15" s="16"/>
      <c r="O15" s="16"/>
      <c r="P15" s="16"/>
      <c r="Q15" s="16"/>
      <c r="R15" s="16"/>
      <c r="S15" s="16"/>
      <c r="T15" s="16"/>
      <c r="U15" s="16"/>
      <c r="V15" s="16"/>
      <c r="W15" s="16"/>
      <c r="X15" s="16"/>
      <c r="Y15" s="16"/>
      <c r="Z15" s="16"/>
      <c r="AA15" s="16"/>
      <c r="AB15" s="16"/>
      <c r="AC15" s="122"/>
      <c r="AD15" s="116"/>
      <c r="AE15" s="116"/>
      <c r="AF15" s="116"/>
      <c r="AG15" s="116"/>
      <c r="AH15" s="116"/>
      <c r="AI15" s="116"/>
      <c r="AJ15" s="116"/>
      <c r="AK15" s="116"/>
      <c r="AL15" s="116"/>
      <c r="AM15" s="116"/>
      <c r="AN15" s="117" t="s">
        <v>14</v>
      </c>
      <c r="AO15" s="116"/>
      <c r="AP15" s="116"/>
      <c r="AQ15" s="116"/>
      <c r="AR15" s="116"/>
      <c r="AS15" s="116"/>
      <c r="AT15" s="116"/>
      <c r="AU15" s="116"/>
      <c r="AV15" s="116"/>
      <c r="AW15" s="116"/>
      <c r="AX15" s="119"/>
      <c r="AY15" s="1"/>
      <c r="AZ15" s="85"/>
      <c r="BA15" s="79"/>
      <c r="BB15" s="79"/>
      <c r="BC15" s="79"/>
      <c r="BD15" s="79"/>
      <c r="BE15" s="79"/>
      <c r="BF15" s="79"/>
      <c r="BG15" s="79"/>
      <c r="BH15" s="78"/>
      <c r="BI15" s="78"/>
      <c r="BJ15" s="79"/>
      <c r="BK15" s="79"/>
      <c r="BL15" s="80" t="s">
        <v>72</v>
      </c>
      <c r="BM15" s="78"/>
      <c r="BN15" s="78"/>
      <c r="BO15" s="78"/>
      <c r="BP15" s="78"/>
      <c r="BQ15" s="78"/>
      <c r="BR15" s="78"/>
      <c r="BS15" s="78"/>
      <c r="BT15" s="78"/>
      <c r="BU15" s="78"/>
      <c r="BV15" s="78"/>
      <c r="BW15" s="78"/>
      <c r="BX15" s="78"/>
      <c r="BY15" s="78"/>
      <c r="BZ15" s="83"/>
      <c r="CB15" s="105" t="s">
        <v>81</v>
      </c>
      <c r="CC15" s="106"/>
      <c r="CD15" s="106"/>
      <c r="CE15" s="106"/>
      <c r="CF15" s="106"/>
      <c r="CG15" s="106"/>
      <c r="CH15" s="106"/>
      <c r="CI15" s="106"/>
      <c r="CJ15" s="106"/>
      <c r="CK15" s="106"/>
      <c r="CL15" s="106"/>
      <c r="CM15" s="106"/>
      <c r="CN15" s="106"/>
      <c r="CO15" s="106"/>
      <c r="CP15" s="106"/>
      <c r="CQ15" s="106"/>
      <c r="CR15" s="106"/>
      <c r="CS15" s="107"/>
      <c r="CT15" s="104"/>
      <c r="CU15" s="104"/>
      <c r="CV15" s="104"/>
      <c r="CW15" s="104"/>
      <c r="CX15" s="104"/>
    </row>
    <row r="16" spans="1:102" ht="15.75">
      <c r="A16" s="62" t="s">
        <v>3</v>
      </c>
      <c r="B16" s="6"/>
      <c r="G16" s="16"/>
      <c r="H16" s="16"/>
      <c r="I16" s="16"/>
      <c r="J16" s="16"/>
      <c r="K16" s="16"/>
      <c r="L16" s="16"/>
      <c r="M16" s="16"/>
      <c r="N16" s="16"/>
      <c r="O16" s="16"/>
      <c r="P16" s="16"/>
      <c r="Q16" s="16"/>
      <c r="R16" s="16"/>
      <c r="S16" s="16"/>
      <c r="T16" s="16"/>
      <c r="U16" s="16"/>
      <c r="V16" s="16"/>
      <c r="W16" s="16"/>
      <c r="X16" s="16"/>
      <c r="Y16" s="16"/>
      <c r="Z16" s="16"/>
      <c r="AA16" s="16"/>
      <c r="AB16" s="16"/>
      <c r="AC16" s="132"/>
      <c r="AD16" s="124"/>
      <c r="AE16" s="121"/>
      <c r="AF16" s="121"/>
      <c r="AG16" s="5">
        <v>7</v>
      </c>
      <c r="AH16" s="121"/>
      <c r="AI16" s="5">
        <v>9</v>
      </c>
      <c r="AJ16" s="121"/>
      <c r="AK16" s="121"/>
      <c r="AL16" s="121"/>
      <c r="AM16" s="121"/>
      <c r="AN16" s="121"/>
      <c r="AO16" s="124"/>
      <c r="AP16" s="121"/>
      <c r="AQ16" s="121"/>
      <c r="AR16" s="5" t="s">
        <v>0</v>
      </c>
      <c r="AS16" s="121"/>
      <c r="AT16" s="5">
        <v>7</v>
      </c>
      <c r="AU16" s="121"/>
      <c r="AV16" s="121"/>
      <c r="AW16" s="121"/>
      <c r="AX16" s="130"/>
      <c r="AY16" s="1"/>
      <c r="AZ16" s="97"/>
      <c r="BA16" s="88"/>
      <c r="BB16" s="88"/>
      <c r="BC16" s="88"/>
      <c r="BD16" s="88"/>
      <c r="BE16" s="88"/>
      <c r="BF16" s="100"/>
      <c r="BG16" s="100"/>
      <c r="BH16" s="5">
        <v>6</v>
      </c>
      <c r="BI16" s="100"/>
      <c r="BJ16" s="5">
        <v>7</v>
      </c>
      <c r="BK16" s="100"/>
      <c r="BL16" s="100"/>
      <c r="BM16" s="100"/>
      <c r="BN16" s="88"/>
      <c r="BO16" s="88"/>
      <c r="BP16" s="88"/>
      <c r="BQ16" s="100"/>
      <c r="BR16" s="100"/>
      <c r="BS16" s="5">
        <v>8</v>
      </c>
      <c r="BT16" s="100"/>
      <c r="BU16" s="5">
        <v>9</v>
      </c>
      <c r="BV16" s="100"/>
      <c r="BW16" s="100"/>
      <c r="BX16" s="100"/>
      <c r="BY16" s="88"/>
      <c r="BZ16" s="98"/>
      <c r="CA16" s="2"/>
      <c r="CB16" s="108" t="s">
        <v>55</v>
      </c>
      <c r="CC16" s="109"/>
      <c r="CD16" s="109"/>
      <c r="CE16" s="109"/>
      <c r="CF16" s="109"/>
      <c r="CG16" s="109"/>
      <c r="CH16" s="109"/>
      <c r="CI16" s="109"/>
      <c r="CJ16" s="109"/>
      <c r="CK16" s="109"/>
      <c r="CL16" s="109"/>
      <c r="CM16" s="109"/>
      <c r="CN16" s="109"/>
      <c r="CO16" s="109"/>
      <c r="CP16" s="109"/>
      <c r="CQ16" s="109"/>
      <c r="CR16" s="109"/>
      <c r="CS16" s="110"/>
      <c r="CT16" s="104"/>
      <c r="CU16" s="104"/>
      <c r="CV16" s="104"/>
      <c r="CW16" s="104"/>
      <c r="CX16" s="104"/>
    </row>
    <row r="17" spans="1:102" ht="15.75">
      <c r="A17" s="62" t="s">
        <v>4</v>
      </c>
      <c r="B17" s="6"/>
      <c r="G17" s="16"/>
      <c r="H17" s="16"/>
      <c r="I17" s="16"/>
      <c r="J17" s="16"/>
      <c r="K17" s="16"/>
      <c r="L17" s="16"/>
      <c r="M17" s="16"/>
      <c r="N17" s="16"/>
      <c r="O17" s="16"/>
      <c r="P17" s="16"/>
      <c r="Q17" s="16"/>
      <c r="R17" s="16"/>
      <c r="S17" s="16"/>
      <c r="T17" s="16"/>
      <c r="U17" s="16"/>
      <c r="V17" s="16"/>
      <c r="W17" s="16"/>
      <c r="X17" s="56"/>
      <c r="Y17" s="56"/>
      <c r="Z17" s="56"/>
      <c r="AA17" s="56"/>
      <c r="AB17" s="56"/>
      <c r="AC17" s="133"/>
      <c r="AD17" s="126">
        <f>IF(AG16=0,0,IF(AG16=1,0,IF(AG16=2,0,IF(AG16=3,0,IF(AG16=4,0,IF(AG16=5,0,IF(AG16=6,0,IF(AG16=7,0,IF(AG16=8,1,IF(AG16=9,1,IF(AG16="A",1,IF(AG16="B",1,IF(AG16="C",1,IF(AG16="D",1,IF(AG16="E",1,IF(AG16="F",1,0))))))))))))))))</f>
        <v>0</v>
      </c>
      <c r="AE17" s="126">
        <f>IF(AG16=0,0,IF(AG16=1,0,IF(AG16=2,0,IF(AG16=3,0,IF(AG16=4,1,IF(AG16=5,1,IF(AG16=6,1,IF(AG16=7,1,IF(AG16=8,0,IF(AG16=9,0,IF(AG16="A",0,IF(AG16="B",0,IF(AG16="C",1,IF(AG16="D",1,IF(AG16="E",1,IF(AG16="F",1,0))))))))))))))))</f>
        <v>1</v>
      </c>
      <c r="AF17" s="126">
        <f>IF(AG16=0,0,IF(AG16=1,0,IF(AG16=2,1,IF(AG16=3,1,IF(AG16=4,0,IF(AG16=5,0,IF(AG16=6,1,IF(AG16=7,1,IF(AG16=8,0,IF(AG16=9,0,IF(AG16="A",1,IF(AG16="B",1,IF(AG16="C",0,IF(AG16="D",0,IF(AG16="E",1,IF(AG16="F",1,0))))))))))))))))</f>
        <v>1</v>
      </c>
      <c r="AG17" s="126">
        <f>IF(AG16=0,0,IF(AG16=1,1,IF(AG16=2,0,IF(AG16=3,1,IF(AG16=4,0,IF(AG16=5,1,IF(AG16=6,0,IF(AG16=7,1,IF(AG16=8,0,IF(AG16=9,1,IF(AG16="A",0,IF(AG16="B",1,IF(AG16="C",0,IF(AG16="D",1,IF(AG16="E",0,IF(AG16="F",1,1))))))))))))))))</f>
        <v>1</v>
      </c>
      <c r="AH17" s="126"/>
      <c r="AI17" s="126">
        <f>IF(AI16=0,0,IF(AI16=1,0,IF(AI16=2,0,IF(AI16=3,0,IF(AI16=4,0,IF(AI16=5,0,IF(AI16=6,0,IF(AI16=7,0,IF(AI16=8,1,IF(AI16=9,1,IF(AI16="A",1,IF(AI16="B",1,IF(AI16="C",1,IF(AI16="D",1,IF(AI16="E",1,IF(AI16="F",1,0))))))))))))))))</f>
        <v>1</v>
      </c>
      <c r="AJ17" s="126">
        <f>IF(AI16=0,0,IF(AI16=1,0,IF(AI16=2,0,IF(AI16=3,0,IF(AI16=4,1,IF(AI16=5,1,IF(AI16=6,1,IF(AI16=7,1,IF(AI16=8,0,IF(AI16=9,0,IF(AI16="A",0,IF(AI16="B",0,IF(AI16="C",1,IF(AI16="D",1,IF(AI16="E",1,IF(AI16="F",1,0))))))))))))))))</f>
        <v>0</v>
      </c>
      <c r="AK17" s="126">
        <f>IF(AI16=0,0,IF(AI16=1,0,IF(AI16=2,1,IF(AI16=3,1,IF(AI16=4,0,IF(AI16=5,0,IF(AI16=6,1,IF(AI16=7,1,IF(AI16=8,0,IF(AI16=9,0,IF(AI16="A",1,IF(AI16="B",1,IF(AI16="C",0,IF(AI16="D",0,IF(AI16="E",1,IF(AI16="F",1,0))))))))))))))))</f>
        <v>0</v>
      </c>
      <c r="AL17" s="126">
        <f>IF(AI16=0,0,IF(AI16=1,1,IF(AI16=2,0,IF(AI16=3,1,IF(AI16=4,0,IF(AI16=5,1,IF(AI16=6,0,IF(AI16=7,1,IF(AI16=8,0,IF(AI16=9,1,IF(AI16="A",0,IF(AI16="B",1,IF(AI16="C",0,IF(AI16="D",1,IF(AI16="E",0,IF(AI16="F",1,1))))))))))))))))</f>
        <v>1</v>
      </c>
      <c r="AM17" s="127"/>
      <c r="AN17" s="126"/>
      <c r="AO17" s="126">
        <f>IF(AR16=0,0,IF(AR16=1,0,IF(AR16=2,0,IF(AR16=3,0,IF(AR16=4,0,IF(AR16=5,0,IF(AR16=6,0,IF(AR16=7,0,IF(AR16=8,1,IF(AR16=9,1,IF(AR16="A",1,IF(AR16="B",1,IF(AR16="C",1,IF(AR16="D",1,IF(AR16="E",1,IF(AR16="F",1,0))))))))))))))))</f>
        <v>1</v>
      </c>
      <c r="AP17" s="126">
        <f>IF(AR16=0,0,IF(AR16=1,0,IF(AR16=2,0,IF(AR16=3,0,IF(AR16=4,1,IF(AR16=5,1,IF(AR16=6,1,IF(AR16=7,1,IF(AR16=8,0,IF(AR16=9,0,IF(AR16="A",0,IF(AR16="B",0,IF(AR16="C",1,IF(AR16="D",1,IF(AR16="E",1,IF(AR16="F",1,0))))))))))))))))</f>
        <v>0</v>
      </c>
      <c r="AQ17" s="126">
        <f>IF(AR16=0,0,IF(AR16=1,0,IF(AR16=2,1,IF(AR16=3,1,IF(AR16=4,0,IF(AR16=5,0,IF(AR16=6,1,IF(AR16=7,1,IF(AR16=8,0,IF(AR16=9,0,IF(AR16="A",1,IF(AR16="B",1,IF(AR16="C",0,IF(AR16="D",0,IF(AR16="E",1,IF(AR16="F",1,0))))))))))))))))</f>
        <v>1</v>
      </c>
      <c r="AR17" s="126">
        <f>IF(AR16=0,0,IF(AR16=1,1,IF(AR16=2,0,IF(AR16=3,1,IF(AR16=4,0,IF(AR16=5,1,IF(AR16=6,0,IF(AR16=7,1,IF(AR16=8,0,IF(AR16=9,1,IF(AR16="A",0,IF(AR16="B",1,IF(AR16="C",0,IF(AR16="D",1,IF(AR16="E",0,IF(AR16="F",1,1))))))))))))))))</f>
        <v>0</v>
      </c>
      <c r="AS17" s="126"/>
      <c r="AT17" s="126">
        <f>IF(AT16=0,0,IF(AT16=1,0,IF(AT16=2,0,IF(AT16=3,0,IF(AT16=4,0,IF(AT16=5,0,IF(AT16=6,0,IF(AT16=7,0,IF(AT16=8,1,IF(AT16=9,1,IF(AT16="A",1,IF(AT16="B",1,IF(AT16="C",1,IF(AT16="D",1,IF(AT16="E",1,IF(AT16="F",1,0))))))))))))))))</f>
        <v>0</v>
      </c>
      <c r="AU17" s="126">
        <f>IF(AT16=0,0,IF(AT16=1,0,IF(AT16=2,0,IF(AT16=3,0,IF(AT16=4,1,IF(AT16=5,1,IF(AT16=6,1,IF(AT16=7,1,IF(AT16=8,0,IF(AT16=9,0,IF(AT16="A",0,IF(AT16="B",0,IF(AT16="C",1,IF(AT16="D",1,IF(AT16="E",1,IF(AT16="F",1,0))))))))))))))))</f>
        <v>1</v>
      </c>
      <c r="AV17" s="126">
        <f>IF(AT16=0,0,IF(AT16=1,0,IF(AT16=2,1,IF(AT16=3,1,IF(AT16=4,0,IF(AT16=5,0,IF(AT16=6,1,IF(AT16=7,1,IF(AT16=8,0,IF(AT16=9,0,IF(AT16="A",1,IF(AT16="B",1,IF(AT16="C",0,IF(AT16="D",0,IF(AT16="E",1,IF(AT16="F",1,0))))))))))))))))</f>
        <v>1</v>
      </c>
      <c r="AW17" s="126">
        <f>IF(AT16=0,0,IF(AT16=1,1,IF(AT16=2,0,IF(AT16=3,1,IF(AT16=4,0,IF(AT16=5,1,IF(AT16=6,0,IF(AT16=7,1,IF(AT16=8,0,IF(AT16=9,1,IF(AT16="A",0,IF(AT16="B",1,IF(AT16="C",0,IF(AT16="D",1,IF(AT16="E",0,IF(AT16="F",1,1))))))))))))))))</f>
        <v>1</v>
      </c>
      <c r="AX17" s="131"/>
      <c r="AY17" s="1"/>
      <c r="AZ17" s="86"/>
      <c r="BA17" s="87"/>
      <c r="BB17" s="87"/>
      <c r="BC17" s="87"/>
      <c r="BD17" s="87"/>
      <c r="BE17" s="89">
        <f>IF(BH16=0,0,IF(BH16=1,0,IF(BH16=2,0,IF(BH16=3,0,IF(BH16=4,0,IF(BH16=5,0,IF(BH16=6,0,IF(BH16=7,0,IF(BH16=8,1,IF(BH16=9,1,IF(BH16="A",1,IF(BH16="B",1,IF(BH16="C",1,IF(BH16="D",1,IF(BH16="E",1,IF(BH16="F",1,0))))))))))))))))</f>
        <v>0</v>
      </c>
      <c r="BF17" s="89">
        <f>IF(BH16=0,0,IF(BH16=1,0,IF(BH16=2,0,IF(BH16=3,0,IF(BH16=4,1,IF(BH16=5,1,IF(BH16=6,1,IF(BH16=7,1,IF(BH16=8,0,IF(BH16=9,0,IF(BH16="A",0,IF(BH16="B",0,IF(BH16="C",1,IF(BH16="D",1,IF(BH16="E",1,IF(BH16="F",1,0))))))))))))))))</f>
        <v>1</v>
      </c>
      <c r="BG17" s="89">
        <f>IF(BH16=0,0,IF(BH16=1,0,IF(BH16=2,1,IF(BH16=3,1,IF(BH16=4,0,IF(BH16=5,0,IF(BH16=6,1,IF(BH16=7,1,IF(BH16=8,0,IF(BH16=9,0,IF(BH16="A",1,IF(BH16="B",1,IF(BH16="C",0,IF(BH16="D",0,IF(BH16="E",1,IF(BH16="F",1,0))))))))))))))))</f>
        <v>1</v>
      </c>
      <c r="BH17" s="89">
        <f>IF(BH16=0,0,IF(BH16=1,1,IF(BH16=2,0,IF(BH16=3,1,IF(BH16=4,0,IF(BH16=5,1,IF(BH16=6,0,IF(BH16=7,1,IF(BH16=8,0,IF(BH16=9,1,IF(BH16="A",0,IF(BH16="B",1,IF(BH16="C",0,IF(BH16="D",1,IF(BH16="E",0,IF(BH16="F",1,1))))))))))))))))</f>
        <v>0</v>
      </c>
      <c r="BI17" s="89"/>
      <c r="BJ17" s="89">
        <f>IF(BJ16=0,0,IF(BJ16=1,0,IF(BJ16=2,0,IF(BJ16=3,0,IF(BJ16=4,0,IF(BJ16=5,0,IF(BJ16=6,0,IF(BJ16=7,0,IF(BJ16=8,1,IF(BJ16=9,1,IF(BJ16="A",1,IF(BJ16="B",1,IF(BJ16="C",1,IF(BJ16="D",1,IF(BJ16="E",1,IF(BJ16="F",1,0))))))))))))))))</f>
        <v>0</v>
      </c>
      <c r="BK17" s="89">
        <f>IF(BJ16=0,0,IF(BJ16=1,0,IF(BJ16=2,0,IF(BJ16=3,0,IF(BJ16=4,1,IF(BJ16=5,1,IF(BJ16=6,1,IF(BJ16=7,1,IF(BJ16=8,0,IF(BJ16=9,0,IF(BJ16="A",0,IF(BJ16="B",0,IF(BJ16="C",1,IF(BJ16="D",1,IF(BJ16="E",1,IF(BJ16="F",1,0))))))))))))))))</f>
        <v>1</v>
      </c>
      <c r="BL17" s="89">
        <f>IF(BJ16=0,0,IF(BJ16=1,0,IF(BJ16=2,1,IF(BJ16=3,1,IF(BJ16=4,0,IF(BJ16=5,0,IF(BJ16=6,1,IF(BJ16=7,1,IF(BJ16=8,0,IF(BJ16=9,0,IF(BJ16="A",1,IF(BJ16="B",1,IF(BJ16="C",0,IF(BJ16="D",0,IF(BJ16="E",1,IF(BJ16="F",1,0))))))))))))))))</f>
        <v>1</v>
      </c>
      <c r="BM17" s="89">
        <f>IF(BJ16=0,0,IF(BJ16=1,1,IF(BJ16=2,0,IF(BJ16=3,1,IF(BJ16=4,0,IF(BJ16=5,1,IF(BJ16=6,0,IF(BJ16=7,1,IF(BJ16=8,0,IF(BJ16=9,1,IF(BJ16="A",0,IF(BJ16="B",1,IF(BJ16="C",0,IF(BJ16="D",1,IF(BJ16="E",0,IF(BJ16="F",1,1))))))))))))))))</f>
        <v>1</v>
      </c>
      <c r="BN17" s="87"/>
      <c r="BO17" s="87"/>
      <c r="BP17" s="89">
        <f>IF(BS16=0,0,IF(BS16=1,0,IF(BS16=2,0,IF(BS16=3,0,IF(BS16=4,0,IF(BS16=5,0,IF(BS16=6,0,IF(BS16=7,0,IF(BS16=8,1,IF(BS16=9,1,IF(BS16="A",1,IF(BS16="B",1,IF(BS16="C",1,IF(BS16="D",1,IF(BS16="E",1,IF(BS16="F",1,0))))))))))))))))</f>
        <v>1</v>
      </c>
      <c r="BQ17" s="89">
        <f>IF(BS16=0,0,IF(BS16=1,0,IF(BS16=2,0,IF(BS16=3,0,IF(BS16=4,1,IF(BS16=5,1,IF(BS16=6,1,IF(BS16=7,1,IF(BS16=8,0,IF(BS16=9,0,IF(BS16="A",0,IF(BS16="B",0,IF(BS16="C",1,IF(BS16="D",1,IF(BS16="E",1,IF(BS16="F",1,0))))))))))))))))</f>
        <v>0</v>
      </c>
      <c r="BR17" s="89">
        <f>IF(BS16=0,0,IF(BS16=1,0,IF(BS16=2,1,IF(BS16=3,1,IF(BS16=4,0,IF(BS16=5,0,IF(BS16=6,1,IF(BS16=7,1,IF(BS16=8,0,IF(BS16=9,0,IF(BS16="A",1,IF(BS16="B",1,IF(BS16="C",0,IF(BS16="D",0,IF(BS16="E",1,IF(BS16="F",1,0))))))))))))))))</f>
        <v>0</v>
      </c>
      <c r="BS17" s="89">
        <f>IF(BS16=0,0,IF(BS16=1,1,IF(BS16=2,0,IF(BS16=3,1,IF(BS16=4,0,IF(BS16=5,1,IF(BS16=6,0,IF(BS16=7,1,IF(BS16=8,0,IF(BS16=9,1,IF(BS16="A",0,IF(BS16="B",1,IF(BS16="C",0,IF(BS16="D",1,IF(BS16="E",0,IF(BS16="F",1,1))))))))))))))))</f>
        <v>0</v>
      </c>
      <c r="BT17" s="89"/>
      <c r="BU17" s="89">
        <f>IF(BU16=0,0,IF(BU16=1,0,IF(BU16=2,0,IF(BU16=3,0,IF(BU16=4,0,IF(BU16=5,0,IF(BU16=6,0,IF(BU16=7,0,IF(BU16=8,1,IF(BU16=9,1,IF(BU16="A",1,IF(BU16="B",1,IF(BU16="C",1,IF(BU16="D",1,IF(BU16="E",1,IF(BU16="F",1,0))))))))))))))))</f>
        <v>1</v>
      </c>
      <c r="BV17" s="89">
        <f>IF(BU16=0,0,IF(BU16=1,0,IF(BU16=2,0,IF(BU16=3,0,IF(BU16=4,1,IF(BU16=5,1,IF(BU16=6,1,IF(BU16=7,1,IF(BU16=8,0,IF(BU16=9,0,IF(BU16="A",0,IF(BU16="B",0,IF(BU16="C",1,IF(BU16="D",1,IF(BU16="E",1,IF(BU16="F",1,0))))))))))))))))</f>
        <v>0</v>
      </c>
      <c r="BW17" s="89">
        <f>IF(BU16=0,0,IF(BU16=1,0,IF(BU16=2,1,IF(BU16=3,1,IF(BU16=4,0,IF(BU16=5,0,IF(BU16=6,1,IF(BU16=7,1,IF(BU16=8,0,IF(BU16=9,0,IF(BU16="A",1,IF(BU16="B",1,IF(BU16="C",0,IF(BU16="D",0,IF(BU16="E",1,IF(BU16="F",1,0))))))))))))))))</f>
        <v>0</v>
      </c>
      <c r="BX17" s="89">
        <f>IF(BU16=0,0,IF(BU16=1,1,IF(BU16=2,0,IF(BU16=3,1,IF(BU16=4,0,IF(BU16=5,1,IF(BU16=6,0,IF(BU16=7,1,IF(BU16=8,0,IF(BU16=9,1,IF(BU16="A",0,IF(BU16="B",1,IF(BU16="C",0,IF(BU16="D",1,IF(BU16="E",0,IF(BU16="F",1,1))))))))))))))))</f>
        <v>1</v>
      </c>
      <c r="BY17" s="87"/>
      <c r="BZ17" s="90"/>
      <c r="CA17" s="2"/>
      <c r="CB17" s="108" t="s">
        <v>56</v>
      </c>
      <c r="CC17" s="109"/>
      <c r="CD17" s="109"/>
      <c r="CE17" s="109"/>
      <c r="CF17" s="109"/>
      <c r="CG17" s="109"/>
      <c r="CH17" s="109"/>
      <c r="CI17" s="109"/>
      <c r="CJ17" s="109"/>
      <c r="CK17" s="109"/>
      <c r="CL17" s="109"/>
      <c r="CM17" s="109"/>
      <c r="CN17" s="109"/>
      <c r="CO17" s="109"/>
      <c r="CP17" s="109"/>
      <c r="CQ17" s="109"/>
      <c r="CR17" s="109"/>
      <c r="CS17" s="110"/>
      <c r="CT17" s="104"/>
      <c r="CU17" s="104"/>
      <c r="CV17" s="104"/>
      <c r="CW17" s="104"/>
      <c r="CX17" s="104"/>
    </row>
    <row r="18" spans="1:102" ht="15.75">
      <c r="A18" s="62" t="s">
        <v>5</v>
      </c>
      <c r="X18" s="7"/>
      <c r="Y18" s="7"/>
      <c r="Z18" s="7"/>
      <c r="AA18" s="7"/>
      <c r="AB18" s="7"/>
      <c r="AC18" s="9"/>
      <c r="AD18" s="9"/>
      <c r="AE18" s="9"/>
      <c r="AF18" s="9"/>
      <c r="AG18" s="9"/>
      <c r="AH18" s="9"/>
      <c r="AI18" s="9"/>
      <c r="AJ18" s="9"/>
      <c r="AK18" s="9"/>
      <c r="AL18" s="9"/>
      <c r="AM18" s="9"/>
      <c r="AN18" s="9"/>
      <c r="AO18" s="9"/>
      <c r="AP18" s="9"/>
      <c r="AQ18" s="9"/>
      <c r="AR18" s="9"/>
      <c r="AX18" s="7"/>
      <c r="BL18" s="1"/>
      <c r="BM18" s="1"/>
      <c r="BN18" s="1"/>
      <c r="BO18" s="1"/>
      <c r="BP18" s="1"/>
      <c r="CA18" s="2"/>
      <c r="CB18" s="108" t="s">
        <v>60</v>
      </c>
      <c r="CC18" s="109"/>
      <c r="CD18" s="109"/>
      <c r="CE18" s="109"/>
      <c r="CF18" s="109"/>
      <c r="CG18" s="109"/>
      <c r="CH18" s="109"/>
      <c r="CI18" s="109"/>
      <c r="CJ18" s="109"/>
      <c r="CK18" s="109"/>
      <c r="CL18" s="109"/>
      <c r="CM18" s="109"/>
      <c r="CN18" s="109"/>
      <c r="CO18" s="109"/>
      <c r="CP18" s="109"/>
      <c r="CQ18" s="109"/>
      <c r="CR18" s="109"/>
      <c r="CS18" s="110"/>
      <c r="CT18" s="104"/>
      <c r="CU18" s="104"/>
      <c r="CV18" s="104"/>
      <c r="CW18" s="104"/>
      <c r="CX18" s="104"/>
    </row>
    <row r="19" spans="1:102" ht="15.75">
      <c r="A19" s="62" t="s">
        <v>90</v>
      </c>
      <c r="AS19" s="17"/>
      <c r="AT19" s="17"/>
      <c r="AU19" s="18" t="s">
        <v>32</v>
      </c>
      <c r="AV19" s="19">
        <f>+AV17</f>
        <v>1</v>
      </c>
      <c r="AW19" s="19">
        <f>+AW17</f>
        <v>1</v>
      </c>
      <c r="BL19" s="1"/>
      <c r="BM19" s="1"/>
      <c r="BN19" s="1"/>
      <c r="BO19" s="1"/>
      <c r="BP19" s="1"/>
      <c r="CA19" s="2"/>
      <c r="CB19" s="108" t="s">
        <v>61</v>
      </c>
      <c r="CC19" s="109"/>
      <c r="CD19" s="109"/>
      <c r="CE19" s="109"/>
      <c r="CF19" s="109"/>
      <c r="CG19" s="109"/>
      <c r="CH19" s="109"/>
      <c r="CI19" s="109"/>
      <c r="CJ19" s="109"/>
      <c r="CK19" s="109"/>
      <c r="CL19" s="109"/>
      <c r="CM19" s="109"/>
      <c r="CN19" s="109"/>
      <c r="CO19" s="109"/>
      <c r="CP19" s="109"/>
      <c r="CQ19" s="109"/>
      <c r="CR19" s="109"/>
      <c r="CS19" s="110"/>
      <c r="CT19" s="104"/>
      <c r="CU19" s="104"/>
      <c r="CV19" s="104"/>
      <c r="CW19" s="104"/>
      <c r="CX19" s="104"/>
    </row>
    <row r="20" spans="1:102" ht="15.75">
      <c r="A20" s="62" t="s">
        <v>91</v>
      </c>
      <c r="X20" s="7"/>
      <c r="Y20" s="7"/>
      <c r="Z20" s="7"/>
      <c r="AA20" s="7"/>
      <c r="AB20" s="7"/>
      <c r="AC20" s="22"/>
      <c r="AD20" s="21" t="s">
        <v>35</v>
      </c>
      <c r="AE20" s="20"/>
      <c r="AF20" s="22"/>
      <c r="AG20" s="22"/>
      <c r="AH20" s="22"/>
      <c r="AI20" s="22"/>
      <c r="AJ20" s="22"/>
      <c r="AK20" s="22"/>
      <c r="AL20" s="22"/>
      <c r="AM20" s="22"/>
      <c r="AN20" s="22"/>
      <c r="AO20" s="22"/>
      <c r="AP20" s="22"/>
      <c r="AQ20" s="22"/>
      <c r="AR20" s="22"/>
      <c r="AS20" s="20"/>
      <c r="AT20" s="21" t="str">
        <f>IF(AU20=0,"TABLA DE DESCRIPTORES GLOBALES","TABLA DE DESCRIPTORES LOCALES")</f>
        <v>TABLA DE DESCRIPTORES LOCALES</v>
      </c>
      <c r="AU20" s="22">
        <f>+AU17</f>
        <v>1</v>
      </c>
      <c r="AV20" s="9"/>
      <c r="AW20" s="9"/>
      <c r="AX20" s="7"/>
      <c r="BL20" s="1"/>
      <c r="BM20" s="1"/>
      <c r="BN20" s="1"/>
      <c r="BO20" s="1"/>
      <c r="BP20" s="1"/>
      <c r="CA20" s="2"/>
      <c r="CB20" s="105" t="s">
        <v>57</v>
      </c>
      <c r="CC20" s="106"/>
      <c r="CD20" s="106"/>
      <c r="CE20" s="106"/>
      <c r="CF20" s="106"/>
      <c r="CG20" s="106"/>
      <c r="CH20" s="106"/>
      <c r="CI20" s="106"/>
      <c r="CJ20" s="106"/>
      <c r="CK20" s="106"/>
      <c r="CL20" s="106"/>
      <c r="CM20" s="106"/>
      <c r="CN20" s="106"/>
      <c r="CO20" s="106"/>
      <c r="CP20" s="106"/>
      <c r="CQ20" s="106"/>
      <c r="CR20" s="106"/>
      <c r="CS20" s="107"/>
      <c r="CT20" s="104"/>
      <c r="CU20" s="104"/>
      <c r="CV20" s="104"/>
      <c r="CW20" s="104"/>
      <c r="CX20" s="104"/>
    </row>
    <row r="21" spans="1:102" ht="15.75">
      <c r="A21" s="63" t="s">
        <v>92</v>
      </c>
      <c r="X21" s="23" t="s">
        <v>33</v>
      </c>
      <c r="Y21" s="24"/>
      <c r="Z21" s="24"/>
      <c r="AA21" s="24"/>
      <c r="AB21" s="24"/>
      <c r="AC21" s="24"/>
      <c r="AD21" s="25">
        <f>+AD17</f>
        <v>0</v>
      </c>
      <c r="AE21" s="25">
        <f>+AE17</f>
        <v>1</v>
      </c>
      <c r="AF21" s="25">
        <f>+AF17</f>
        <v>1</v>
      </c>
      <c r="AG21" s="25">
        <f>+AG17</f>
        <v>1</v>
      </c>
      <c r="AH21" s="25"/>
      <c r="AI21" s="25">
        <f>+AI17</f>
        <v>1</v>
      </c>
      <c r="AJ21" s="25">
        <f>+AJ17</f>
        <v>0</v>
      </c>
      <c r="AK21" s="25">
        <f>+AK17</f>
        <v>0</v>
      </c>
      <c r="AL21" s="25">
        <f>+AL17</f>
        <v>1</v>
      </c>
      <c r="AM21" s="25"/>
      <c r="AN21" s="25"/>
      <c r="AO21" s="25">
        <f>+AO17</f>
        <v>1</v>
      </c>
      <c r="AP21" s="25">
        <f>+AP17</f>
        <v>0</v>
      </c>
      <c r="AQ21" s="25">
        <f>+AQ17</f>
        <v>1</v>
      </c>
      <c r="AR21" s="25">
        <f>+AR17</f>
        <v>0</v>
      </c>
      <c r="AS21" s="25"/>
      <c r="AT21" s="25">
        <f>+AT17</f>
        <v>0</v>
      </c>
      <c r="AU21" s="7"/>
      <c r="AV21" s="7"/>
      <c r="AW21" s="7"/>
      <c r="AX21" s="7"/>
      <c r="BL21" s="1"/>
      <c r="BM21" s="1"/>
      <c r="BN21" s="1"/>
      <c r="BO21" s="1"/>
      <c r="BP21" s="1"/>
      <c r="CA21" s="2"/>
      <c r="CB21" s="108" t="s">
        <v>58</v>
      </c>
      <c r="CC21" s="109"/>
      <c r="CD21" s="109"/>
      <c r="CE21" s="109"/>
      <c r="CF21" s="109"/>
      <c r="CG21" s="109"/>
      <c r="CH21" s="109"/>
      <c r="CI21" s="109"/>
      <c r="CJ21" s="109"/>
      <c r="CK21" s="109"/>
      <c r="CL21" s="109"/>
      <c r="CM21" s="109"/>
      <c r="CN21" s="109"/>
      <c r="CO21" s="109"/>
      <c r="CP21" s="109"/>
      <c r="CQ21" s="109"/>
      <c r="CR21" s="109"/>
      <c r="CS21" s="110"/>
      <c r="CT21" s="104"/>
      <c r="CU21" s="104"/>
      <c r="CV21" s="104"/>
      <c r="CW21" s="104"/>
      <c r="CX21" s="104"/>
    </row>
    <row r="22" spans="1:102" ht="15.75">
      <c r="A22" s="63" t="s">
        <v>9</v>
      </c>
      <c r="X22" s="24"/>
      <c r="Y22" s="24"/>
      <c r="Z22" s="24"/>
      <c r="AA22" s="24"/>
      <c r="AB22" s="24"/>
      <c r="AC22" s="24"/>
      <c r="AD22" s="25">
        <f>+AD21</f>
        <v>0</v>
      </c>
      <c r="AE22" s="26"/>
      <c r="AF22" s="25">
        <f>+AE21</f>
        <v>1</v>
      </c>
      <c r="AG22" s="25">
        <f>+AF21</f>
        <v>1</v>
      </c>
      <c r="AH22" s="25">
        <f>+AG21</f>
        <v>1</v>
      </c>
      <c r="AI22" s="25">
        <f>+AI21</f>
        <v>1</v>
      </c>
      <c r="AJ22" s="26"/>
      <c r="AK22" s="26"/>
      <c r="AL22" s="25">
        <f>+AJ21</f>
        <v>0</v>
      </c>
      <c r="AM22" s="25">
        <f>+AK21</f>
        <v>0</v>
      </c>
      <c r="AN22" s="25">
        <f>+AL21</f>
        <v>1</v>
      </c>
      <c r="AO22" s="25">
        <f>+AO21</f>
        <v>1</v>
      </c>
      <c r="AP22" s="26"/>
      <c r="AQ22" s="25">
        <f>+AP21</f>
        <v>0</v>
      </c>
      <c r="AR22" s="25">
        <f>+AQ21</f>
        <v>1</v>
      </c>
      <c r="AS22" s="25">
        <f>+AR21</f>
        <v>0</v>
      </c>
      <c r="AT22" s="25">
        <f>+AT21</f>
        <v>0</v>
      </c>
      <c r="AU22" s="7"/>
      <c r="AV22" s="7"/>
      <c r="AW22" s="7"/>
      <c r="AX22" s="7"/>
      <c r="BL22" s="1"/>
      <c r="BM22" s="1"/>
      <c r="BN22" s="1"/>
      <c r="BO22" s="1"/>
      <c r="BP22" s="1"/>
      <c r="CA22" s="1"/>
      <c r="CB22" s="108" t="s">
        <v>59</v>
      </c>
      <c r="CC22" s="109"/>
      <c r="CD22" s="109"/>
      <c r="CE22" s="109"/>
      <c r="CF22" s="109"/>
      <c r="CG22" s="109"/>
      <c r="CH22" s="109"/>
      <c r="CI22" s="109"/>
      <c r="CJ22" s="109"/>
      <c r="CK22" s="109"/>
      <c r="CL22" s="109"/>
      <c r="CM22" s="109"/>
      <c r="CN22" s="109"/>
      <c r="CO22" s="109"/>
      <c r="CP22" s="109"/>
      <c r="CQ22" s="109"/>
      <c r="CR22" s="109"/>
      <c r="CS22" s="110"/>
      <c r="CT22" s="104"/>
      <c r="CU22" s="104"/>
      <c r="CV22" s="104"/>
      <c r="CW22" s="104"/>
      <c r="CX22" s="104"/>
    </row>
    <row r="23" spans="1:102" ht="15.75">
      <c r="A23" s="63" t="s">
        <v>10</v>
      </c>
      <c r="X23" s="24"/>
      <c r="Y23" s="24"/>
      <c r="Z23" s="24"/>
      <c r="AA23" s="24"/>
      <c r="AB23" s="24"/>
      <c r="AC23" s="24"/>
      <c r="AD23" s="23">
        <f>+AD22</f>
        <v>0</v>
      </c>
      <c r="AE23" s="25"/>
      <c r="AF23" s="23" t="str">
        <f>+AF25</f>
        <v>F</v>
      </c>
      <c r="AG23" s="25"/>
      <c r="AH23" s="25"/>
      <c r="AI23" s="25"/>
      <c r="AJ23" s="25"/>
      <c r="AK23" s="25"/>
      <c r="AL23" s="25"/>
      <c r="AM23" s="25"/>
      <c r="AN23" s="25"/>
      <c r="AO23" s="23">
        <f>+AL25</f>
        <v>3</v>
      </c>
      <c r="AP23" s="25"/>
      <c r="AQ23" s="23">
        <f>+AQ25</f>
        <v>4</v>
      </c>
      <c r="AR23" s="25"/>
      <c r="AS23" s="25"/>
      <c r="AT23" s="25"/>
      <c r="AU23" s="7"/>
      <c r="AV23" s="7"/>
      <c r="AW23" s="7"/>
      <c r="AX23" s="7"/>
      <c r="BL23" s="1"/>
      <c r="BM23" s="1"/>
      <c r="BN23" s="1"/>
      <c r="BO23" s="1"/>
      <c r="BP23" s="1"/>
      <c r="CA23" s="1"/>
      <c r="CB23" s="108" t="s">
        <v>62</v>
      </c>
      <c r="CC23" s="109"/>
      <c r="CD23" s="109"/>
      <c r="CE23" s="109"/>
      <c r="CF23" s="109"/>
      <c r="CG23" s="109"/>
      <c r="CH23" s="109"/>
      <c r="CI23" s="109"/>
      <c r="CJ23" s="109"/>
      <c r="CK23" s="109"/>
      <c r="CL23" s="109"/>
      <c r="CM23" s="109"/>
      <c r="CN23" s="109"/>
      <c r="CO23" s="109"/>
      <c r="CP23" s="109"/>
      <c r="CQ23" s="109"/>
      <c r="CR23" s="109"/>
      <c r="CS23" s="110"/>
      <c r="CT23" s="104"/>
      <c r="CU23" s="104"/>
      <c r="CV23" s="104"/>
      <c r="CW23" s="104"/>
      <c r="CX23" s="104"/>
    </row>
    <row r="24" spans="1:102" ht="15.75">
      <c r="A24" s="63" t="s">
        <v>11</v>
      </c>
      <c r="C24" s="6"/>
      <c r="D24" s="6"/>
      <c r="E24" s="6"/>
      <c r="F24" s="6"/>
      <c r="G24" s="6"/>
      <c r="H24" s="7"/>
      <c r="I24" s="7"/>
      <c r="J24" s="7"/>
      <c r="K24" s="7"/>
      <c r="L24" s="7"/>
      <c r="M24" s="7"/>
      <c r="N24" s="7"/>
      <c r="O24" s="7"/>
      <c r="P24" s="7"/>
      <c r="Q24" s="7"/>
      <c r="R24" s="7"/>
      <c r="S24" s="7"/>
      <c r="T24" s="7"/>
      <c r="U24" s="7"/>
      <c r="V24" s="7"/>
      <c r="W24" s="7"/>
      <c r="X24" s="7"/>
      <c r="Y24" s="7"/>
      <c r="Z24" s="7"/>
      <c r="AA24" s="7"/>
      <c r="AB24" s="7"/>
      <c r="AC24" s="7"/>
      <c r="AD24" s="7"/>
      <c r="AE24" s="7"/>
      <c r="AF24" s="64">
        <f>+AF22*8</f>
        <v>8</v>
      </c>
      <c r="AG24" s="64">
        <f>+AG22*4</f>
        <v>4</v>
      </c>
      <c r="AH24" s="64">
        <f>+AH22*2</f>
        <v>2</v>
      </c>
      <c r="AI24" s="64">
        <f>+AI22</f>
        <v>1</v>
      </c>
      <c r="AJ24" s="64"/>
      <c r="AK24" s="64"/>
      <c r="AL24" s="64">
        <f>+AL22*8</f>
        <v>0</v>
      </c>
      <c r="AM24" s="64">
        <f>+AM22*4</f>
        <v>0</v>
      </c>
      <c r="AN24" s="64">
        <f>+AN22*2</f>
        <v>2</v>
      </c>
      <c r="AO24" s="64">
        <f>+AO22</f>
        <v>1</v>
      </c>
      <c r="AP24" s="64"/>
      <c r="AQ24" s="64">
        <f>+AQ22*8</f>
        <v>0</v>
      </c>
      <c r="AR24" s="64">
        <f>+AR22*4</f>
        <v>4</v>
      </c>
      <c r="AS24" s="64">
        <f>+AS22*2</f>
        <v>0</v>
      </c>
      <c r="AT24" s="64">
        <f>+AT22</f>
        <v>0</v>
      </c>
      <c r="AU24" s="64"/>
      <c r="AV24" s="7"/>
      <c r="AW24" s="7"/>
      <c r="AX24" s="7"/>
      <c r="BL24" s="1"/>
      <c r="BM24" s="1"/>
      <c r="BN24" s="1"/>
      <c r="BO24" s="1"/>
      <c r="BP24" s="1"/>
      <c r="CA24" s="1"/>
      <c r="CB24" s="111" t="s">
        <v>63</v>
      </c>
      <c r="CC24" s="112"/>
      <c r="CD24" s="112"/>
      <c r="CE24" s="112"/>
      <c r="CF24" s="112"/>
      <c r="CG24" s="112"/>
      <c r="CH24" s="112"/>
      <c r="CI24" s="112"/>
      <c r="CJ24" s="112"/>
      <c r="CK24" s="112"/>
      <c r="CL24" s="112"/>
      <c r="CM24" s="112"/>
      <c r="CN24" s="112"/>
      <c r="CO24" s="112"/>
      <c r="CP24" s="112"/>
      <c r="CQ24" s="112"/>
      <c r="CR24" s="112"/>
      <c r="CS24" s="113"/>
      <c r="CT24" s="104"/>
      <c r="CU24" s="104"/>
      <c r="CV24" s="104"/>
      <c r="CW24" s="104"/>
      <c r="CX24" s="104"/>
    </row>
    <row r="25" spans="1:102" ht="15.75">
      <c r="A25" s="63" t="s">
        <v>12</v>
      </c>
      <c r="C25" s="6"/>
      <c r="D25" s="6"/>
      <c r="E25" s="6"/>
      <c r="F25" s="6"/>
      <c r="G25" s="6"/>
      <c r="H25" s="7"/>
      <c r="I25" s="7"/>
      <c r="J25" s="7"/>
      <c r="K25" s="7"/>
      <c r="L25" s="7"/>
      <c r="M25" s="7"/>
      <c r="N25" s="7"/>
      <c r="O25" s="7"/>
      <c r="P25" s="7"/>
      <c r="Q25" s="7"/>
      <c r="R25" s="7"/>
      <c r="S25" s="7"/>
      <c r="T25" s="7"/>
      <c r="U25" s="7"/>
      <c r="V25" s="7"/>
      <c r="W25" s="7"/>
      <c r="X25" s="7"/>
      <c r="Y25" s="7"/>
      <c r="Z25" s="7"/>
      <c r="AA25" s="7"/>
      <c r="AB25" s="7"/>
      <c r="AC25" s="7"/>
      <c r="AD25" s="7"/>
      <c r="AE25" s="7"/>
      <c r="AF25" s="66" t="str">
        <f>IF(AI25=0,0,IF(AI25=1,1,IF(AI25=2,2,IF(AI25=3,3,IF(AI25=4,4,IF(AI25=5,5,IF(AI25=6,6,IF(AI25=7,7,IF(AI25=8,8,IF(AI25=9,9,IF(AI25=10,"A",IF(AI25=11,"B",IF(AI25=12,"C",IF(AI25=13,"D",IF(AI25=14,"E",IF(AI25=15,"F",0))))))))))))))))</f>
        <v>F</v>
      </c>
      <c r="AG25" s="64"/>
      <c r="AH25" s="64"/>
      <c r="AI25" s="64">
        <f>SUM(AF24:AI24)</f>
        <v>15</v>
      </c>
      <c r="AJ25" s="64"/>
      <c r="AK25" s="64"/>
      <c r="AL25" s="66">
        <f>IF(AO25=0,0,IF(AO25=1,1,IF(AO25=2,2,IF(AO25=3,3,IF(AO25=4,4,IF(AO25=5,5,IF(AO25=6,6,IF(AO25=7,7,IF(AO25=8,8,IF(AO25=9,9,IF(AO25=10,"A",IF(AO25=11,"B",IF(AO25=12,"C",IF(AO25=13,"D",IF(AO25=14,"E",IF(AO25=15,"F",0))))))))))))))))</f>
        <v>3</v>
      </c>
      <c r="AM25" s="64"/>
      <c r="AN25" s="64"/>
      <c r="AO25" s="64">
        <f>SUM(AL24:AO24)</f>
        <v>3</v>
      </c>
      <c r="AP25" s="64"/>
      <c r="AQ25" s="66">
        <f>IF(AT25=0,0,IF(AT25=1,1,IF(AT25=2,2,IF(AT25=3,3,IF(AT25=4,4,IF(AT25=5,5,IF(AT25=6,6,IF(AT25=7,7,IF(AT25=8,8,IF(AT25=9,9,IF(AT25=10,"A",IF(AT25=11,"B",IF(AT25=12,"C",IF(AT25=13,"D",IF(AT25=14,"E",IF(AT25=15,"F",0))))))))))))))))</f>
        <v>4</v>
      </c>
      <c r="AR25" s="64"/>
      <c r="AS25" s="64"/>
      <c r="AT25" s="64">
        <f>SUM(AQ24:AT24)</f>
        <v>4</v>
      </c>
      <c r="AU25" s="64"/>
      <c r="AV25" s="7"/>
      <c r="AW25" s="7"/>
      <c r="AX25" s="7"/>
      <c r="BL25" s="1"/>
      <c r="BM25" s="1"/>
      <c r="BN25" s="1"/>
      <c r="BO25" s="1"/>
      <c r="BP25" s="1"/>
      <c r="CB25" s="114" t="s">
        <v>64</v>
      </c>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row>
    <row r="26" spans="1:102" ht="15.75">
      <c r="A26" s="63" t="s">
        <v>13</v>
      </c>
      <c r="C26" s="6"/>
      <c r="D26" s="6"/>
      <c r="E26" s="6"/>
      <c r="F26" s="6"/>
      <c r="G26" s="6"/>
      <c r="H26" s="1"/>
      <c r="I26" s="27"/>
      <c r="J26" s="27"/>
      <c r="K26" s="28" t="s">
        <v>36</v>
      </c>
      <c r="L26" s="29"/>
      <c r="M26" s="27"/>
      <c r="N26" s="27"/>
      <c r="O26" s="27"/>
      <c r="P26" s="27"/>
      <c r="Q26" s="27"/>
      <c r="R26" s="27"/>
      <c r="S26" s="27"/>
      <c r="T26" s="27"/>
      <c r="U26" s="27"/>
      <c r="V26" s="28" t="s">
        <v>42</v>
      </c>
      <c r="W26" s="27"/>
      <c r="X26" s="27"/>
      <c r="Y26" s="29"/>
      <c r="Z26" s="29"/>
      <c r="AA26" s="29"/>
      <c r="AB26" s="29"/>
      <c r="AC26" s="29"/>
      <c r="AD26" s="29"/>
      <c r="AE26" s="29"/>
      <c r="AF26" s="29"/>
      <c r="AG26" s="29"/>
      <c r="AH26" s="29"/>
      <c r="AI26" s="30"/>
      <c r="AJ26" s="30"/>
      <c r="AK26" s="30"/>
      <c r="AL26" s="28" t="s">
        <v>71</v>
      </c>
      <c r="AM26" s="30"/>
      <c r="AN26" s="30"/>
      <c r="AO26" s="29"/>
      <c r="AP26" s="29"/>
      <c r="AQ26" s="29"/>
      <c r="AR26" s="29"/>
      <c r="AS26" s="29"/>
      <c r="AT26" s="29"/>
      <c r="AU26" s="29"/>
      <c r="AV26" s="29"/>
      <c r="AW26" s="29"/>
      <c r="AX26" s="29"/>
      <c r="BL26" s="1"/>
      <c r="BM26" s="1"/>
      <c r="BN26" s="1"/>
      <c r="BO26" s="1"/>
      <c r="BP26" s="1"/>
      <c r="CB26" s="103" t="s">
        <v>69</v>
      </c>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row>
    <row r="27" spans="1:102" ht="15.75">
      <c r="A27" s="64"/>
      <c r="C27" s="51"/>
      <c r="D27" s="51"/>
      <c r="E27" s="51"/>
      <c r="F27" s="51"/>
      <c r="G27" s="51"/>
      <c r="H27" s="1"/>
      <c r="I27" s="27"/>
      <c r="J27" s="27"/>
      <c r="K27" s="27"/>
      <c r="L27" s="32">
        <f>+BF6</f>
        <v>0</v>
      </c>
      <c r="M27" s="27"/>
      <c r="N27" s="32">
        <f>+BH6</f>
        <v>0</v>
      </c>
      <c r="O27" s="31"/>
      <c r="P27" s="31"/>
      <c r="Q27" s="31"/>
      <c r="R27" s="31"/>
      <c r="S27" s="31"/>
      <c r="T27" s="31"/>
      <c r="U27" s="31"/>
      <c r="V27" s="27"/>
      <c r="W27" s="28">
        <f>+BT10</f>
        <v>0</v>
      </c>
      <c r="X27" s="27"/>
      <c r="Y27" s="32">
        <f>+BV10</f>
        <v>1</v>
      </c>
      <c r="Z27" s="27"/>
      <c r="AA27" s="27"/>
      <c r="AB27" s="27"/>
      <c r="AC27" s="27"/>
      <c r="AD27" s="27"/>
      <c r="AE27" s="27"/>
      <c r="AF27" s="27"/>
      <c r="AG27" s="27"/>
      <c r="AH27" s="32">
        <f>+BH13</f>
        <v>2</v>
      </c>
      <c r="AI27" s="27"/>
      <c r="AJ27" s="32">
        <f>+BJ13</f>
        <v>3</v>
      </c>
      <c r="AK27" s="27"/>
      <c r="AL27" s="27"/>
      <c r="AM27" s="27"/>
      <c r="AN27" s="27"/>
      <c r="AO27" s="27"/>
      <c r="AP27" s="27"/>
      <c r="AQ27" s="27"/>
      <c r="AR27" s="27"/>
      <c r="AS27" s="32">
        <f>+BS13</f>
        <v>4</v>
      </c>
      <c r="AT27" s="27"/>
      <c r="AU27" s="32">
        <f>+BU13</f>
        <v>5</v>
      </c>
      <c r="AV27" s="27"/>
      <c r="AW27" s="27"/>
      <c r="AX27" s="27"/>
      <c r="CB27" s="64">
        <f>IF((AV19+AW19)=2,IF((BB11+BD11)=2,1,0),0)</f>
        <v>1</v>
      </c>
      <c r="CC27" s="64" t="s">
        <v>70</v>
      </c>
      <c r="CD27" s="64"/>
      <c r="CE27" s="64"/>
      <c r="CF27" s="64"/>
      <c r="CG27" s="65"/>
      <c r="CH27" s="65"/>
      <c r="CI27" s="65"/>
      <c r="CJ27" s="65"/>
      <c r="CK27" s="65"/>
      <c r="CL27" s="65"/>
      <c r="CM27" s="65"/>
      <c r="CN27" s="65"/>
    </row>
    <row r="28" spans="1:102" ht="15.75">
      <c r="C28" s="1"/>
      <c r="D28" s="1"/>
      <c r="E28" s="1"/>
      <c r="F28" s="1"/>
      <c r="G28" s="1"/>
      <c r="H28" s="1"/>
      <c r="I28" s="27">
        <f>+BC7</f>
        <v>0</v>
      </c>
      <c r="J28" s="27">
        <f>+BD7</f>
        <v>0</v>
      </c>
      <c r="K28" s="27">
        <f>+BE7</f>
        <v>0</v>
      </c>
      <c r="L28" s="27">
        <f>+BF7</f>
        <v>0</v>
      </c>
      <c r="M28" s="27"/>
      <c r="N28" s="27">
        <f>+BH7</f>
        <v>0</v>
      </c>
      <c r="O28" s="27">
        <f>+BI7</f>
        <v>0</v>
      </c>
      <c r="P28" s="27">
        <f>+BJ7</f>
        <v>0</v>
      </c>
      <c r="Q28" s="27">
        <f>+BK7</f>
        <v>0</v>
      </c>
      <c r="R28" s="27"/>
      <c r="S28" s="27"/>
      <c r="T28" s="27">
        <f>+BQ11</f>
        <v>0</v>
      </c>
      <c r="U28" s="27">
        <f>+BR11</f>
        <v>0</v>
      </c>
      <c r="V28" s="27">
        <f>+BS11</f>
        <v>0</v>
      </c>
      <c r="W28" s="27">
        <f>+BT11</f>
        <v>0</v>
      </c>
      <c r="X28" s="27"/>
      <c r="Y28" s="27">
        <f>+BV11</f>
        <v>0</v>
      </c>
      <c r="Z28" s="27">
        <f>+BW11</f>
        <v>0</v>
      </c>
      <c r="AA28" s="27">
        <f>+BX11</f>
        <v>0</v>
      </c>
      <c r="AB28" s="27">
        <f>+BY11</f>
        <v>1</v>
      </c>
      <c r="AC28" s="27"/>
      <c r="AD28" s="27"/>
      <c r="AE28" s="27">
        <f>+BE14</f>
        <v>0</v>
      </c>
      <c r="AF28" s="27">
        <f>+BF14</f>
        <v>0</v>
      </c>
      <c r="AG28" s="27">
        <f>+BG14</f>
        <v>1</v>
      </c>
      <c r="AH28" s="27">
        <f>+BH14</f>
        <v>0</v>
      </c>
      <c r="AI28" s="27"/>
      <c r="AJ28" s="27">
        <f>+BJ14</f>
        <v>0</v>
      </c>
      <c r="AK28" s="27">
        <f>+BK14</f>
        <v>0</v>
      </c>
      <c r="AL28" s="27">
        <f>+BL14</f>
        <v>1</v>
      </c>
      <c r="AM28" s="27">
        <f>+BM14</f>
        <v>1</v>
      </c>
      <c r="AN28" s="27"/>
      <c r="AO28" s="27"/>
      <c r="AP28" s="27">
        <f>+BP14</f>
        <v>0</v>
      </c>
      <c r="AQ28" s="27">
        <f>+BQ14</f>
        <v>1</v>
      </c>
      <c r="AR28" s="27">
        <f>+BR14</f>
        <v>0</v>
      </c>
      <c r="AS28" s="27">
        <f>+BS14</f>
        <v>0</v>
      </c>
      <c r="AT28" s="27"/>
      <c r="AU28" s="27">
        <f>+BU14</f>
        <v>0</v>
      </c>
      <c r="AV28" s="27">
        <f>+BV14</f>
        <v>1</v>
      </c>
      <c r="AW28" s="27">
        <f>+BW14</f>
        <v>0</v>
      </c>
      <c r="AX28" s="27">
        <f>+BX14</f>
        <v>1</v>
      </c>
      <c r="CB28" s="64">
        <f>(IF(C30="EAX,",1,IF(E30="EBX",1,IF((G31+H31+I31+J31+L31+M31+N31+O31+R31+S31+T31+U31+W31+X31+Y31+Z31)=0,0,1))))*BQ7</f>
        <v>1</v>
      </c>
      <c r="CC28" s="64">
        <f>IF(C30="AL,",1,IF(C30="AX,",1,0))</f>
        <v>0</v>
      </c>
      <c r="CD28" s="64">
        <f>IF(E30="BL",1,IF(E30="BX",1,0))</f>
        <v>1</v>
      </c>
      <c r="CE28" s="64">
        <f>IF((G31+H31+I31+J31+L31+M31+N31+O31+R31+S31+T31+U31+W31+X31+Y31+Z31)=0,1,0)</f>
        <v>1</v>
      </c>
      <c r="CF28" s="64">
        <f>+CC28*CD28*CE28*(IF(SUM(V34:AD34)=0,1,0))*(IF(SUM(G31:U31)=0,1,0))*(IF(BQ7=0,1,0))</f>
        <v>0</v>
      </c>
      <c r="CG28" s="64">
        <f>+CB28+CF28</f>
        <v>1</v>
      </c>
      <c r="CH28" s="64" t="s">
        <v>93</v>
      </c>
      <c r="CI28" s="65"/>
      <c r="CJ28" s="65"/>
      <c r="CK28" s="65"/>
      <c r="CL28" s="65"/>
      <c r="CM28" s="65"/>
      <c r="CN28" s="65"/>
    </row>
    <row r="29" spans="1:102" ht="15.75">
      <c r="B29" s="6"/>
      <c r="AY29" s="1"/>
      <c r="AZ29" s="1"/>
      <c r="BA29" s="1"/>
      <c r="BB29" s="1"/>
      <c r="BC29" s="1"/>
      <c r="BD29" s="1"/>
      <c r="BE29" s="1"/>
      <c r="BF29" s="1"/>
      <c r="BG29" s="1"/>
      <c r="BH29" s="1"/>
      <c r="BI29" s="1"/>
      <c r="BJ29" s="1"/>
      <c r="BK29" s="1"/>
    </row>
    <row r="30" spans="1:102" ht="15.75">
      <c r="B30" s="45" t="s">
        <v>88</v>
      </c>
      <c r="C30" s="5" t="s">
        <v>92</v>
      </c>
      <c r="D30" s="46" t="s">
        <v>95</v>
      </c>
      <c r="E30" s="5" t="s">
        <v>10</v>
      </c>
      <c r="F30" s="46" t="s">
        <v>99</v>
      </c>
      <c r="G30" s="47"/>
      <c r="H30" s="42"/>
      <c r="I30" s="42"/>
      <c r="J30" s="5">
        <v>0</v>
      </c>
      <c r="K30" s="42"/>
      <c r="L30" s="5">
        <v>0</v>
      </c>
      <c r="M30" s="17"/>
      <c r="N30" s="42"/>
      <c r="O30" s="42"/>
      <c r="P30" s="42"/>
      <c r="Q30" s="42"/>
      <c r="R30" s="47"/>
      <c r="S30" s="42"/>
      <c r="T30" s="42"/>
      <c r="U30" s="5">
        <v>0</v>
      </c>
      <c r="V30" s="42"/>
      <c r="W30" s="5">
        <v>0</v>
      </c>
      <c r="X30" s="17"/>
      <c r="Y30" s="42"/>
      <c r="Z30" s="42"/>
      <c r="AA30" s="48"/>
      <c r="AB30" s="48"/>
      <c r="AC30" s="47"/>
      <c r="AD30" s="42"/>
      <c r="AE30" s="42"/>
      <c r="AF30" s="5">
        <v>8</v>
      </c>
      <c r="AG30" s="42"/>
      <c r="AH30" s="5">
        <v>7</v>
      </c>
      <c r="AI30" s="17"/>
      <c r="AJ30" s="42"/>
      <c r="AK30" s="42"/>
      <c r="AL30" s="42"/>
      <c r="AM30" s="42"/>
      <c r="AN30" s="47"/>
      <c r="AO30" s="42"/>
      <c r="AP30" s="42"/>
      <c r="AQ30" s="5">
        <v>6</v>
      </c>
      <c r="AR30" s="42"/>
      <c r="AS30" s="5">
        <v>5</v>
      </c>
      <c r="AT30" s="17"/>
      <c r="AU30" s="42"/>
      <c r="AV30" s="42"/>
      <c r="AW30" s="46" t="s">
        <v>94</v>
      </c>
      <c r="AX30" s="46" t="s">
        <v>22</v>
      </c>
      <c r="BA30" s="1"/>
      <c r="BB30" s="1"/>
      <c r="BC30" s="1"/>
      <c r="BD30" s="1"/>
      <c r="BE30" s="1"/>
      <c r="BF30" s="1"/>
      <c r="BG30" s="1"/>
      <c r="BH30" s="1"/>
      <c r="BI30" s="1"/>
      <c r="BJ30" s="1"/>
      <c r="BK30" s="1"/>
      <c r="BM30" s="204" t="s">
        <v>125</v>
      </c>
      <c r="BN30" s="203"/>
      <c r="BO30" s="203"/>
      <c r="BP30" s="203"/>
      <c r="BQ30" s="203"/>
      <c r="BR30" s="203"/>
      <c r="BS30" s="203"/>
      <c r="BT30" s="203"/>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row>
    <row r="31" spans="1:102" ht="15.75">
      <c r="B31" s="45"/>
      <c r="C31" s="45"/>
      <c r="D31" s="45"/>
      <c r="E31" s="45"/>
      <c r="F31" s="45"/>
      <c r="G31" s="42">
        <f>IF(J30=0,0,IF(J30=1,0,IF(J30=2,0,IF(J30=3,0,IF(J30=4,0,IF(J30=5,0,IF(J30=6,0,IF(J30=7,0,IF(J30=8,1,IF(J30=9,1,IF(J30="A",1,IF(J30="B",1,IF(J30="C",1,IF(J30="D",1,IF(J30="E",1,IF(J30="F",1,0))))))))))))))))</f>
        <v>0</v>
      </c>
      <c r="H31" s="42">
        <f>IF(J30=0,0,IF(J30=1,0,IF(J30=2,0,IF(J30=3,0,IF(J30=4,1,IF(J30=5,1,IF(J30=6,1,IF(J30=7,1,IF(J30=8,0,IF(J30=9,0,IF(J30="A",0,IF(J30="B",0,IF(J30="C",1,IF(J30="D",1,IF(J30="E",1,IF(J30="F",1,0))))))))))))))))</f>
        <v>0</v>
      </c>
      <c r="I31" s="42">
        <f>IF(J30=0,0,IF(J30=1,0,IF(J30=2,1,IF(J30=3,1,IF(J30=4,0,IF(J30=5,0,IF(J30=6,1,IF(J30=7,1,IF(J30=8,0,IF(J30=9,0,IF(J30="A",1,IF(J30="B",1,IF(J30="C",0,IF(J30="D",0,IF(J30="E",1,IF(J30="F",1,0))))))))))))))))</f>
        <v>0</v>
      </c>
      <c r="J31" s="42">
        <f>IF(J30=0,0,IF(J30=1,1,IF(J30=2,0,IF(J30=3,1,IF(J30=4,0,IF(J30=5,1,IF(J30=6,0,IF(J30=7,1,IF(J30=8,0,IF(J30=9,1,IF(J30="A",0,IF(J30="B",1,IF(J30="C",0,IF(J30="D",1,IF(J30="E",0,IF(J30="F",1,1))))))))))))))))</f>
        <v>0</v>
      </c>
      <c r="K31" s="42"/>
      <c r="L31" s="42">
        <f>IF(L30=0,0,IF(L30=1,0,IF(L30=2,0,IF(L30=3,0,IF(L30=4,0,IF(L30=5,0,IF(L30=6,0,IF(L30=7,0,IF(L30=8,1,IF(L30=9,1,IF(L30="A",1,IF(L30="B",1,IF(L30="C",1,IF(L30="D",1,IF(L30="E",1,IF(L30="F",1,0))))))))))))))))</f>
        <v>0</v>
      </c>
      <c r="M31" s="42">
        <f>IF(L30=0,0,IF(L30=1,0,IF(L30=2,0,IF(L30=3,0,IF(L30=4,1,IF(L30=5,1,IF(L30=6,1,IF(L30=7,1,IF(L30=8,0,IF(L30=9,0,IF(L30="A",0,IF(L30="B",0,IF(L30="C",1,IF(L30="D",1,IF(L30="E",1,IF(L30="F",1,0))))))))))))))))</f>
        <v>0</v>
      </c>
      <c r="N31" s="42">
        <f>IF(L30=0,0,IF(L30=1,0,IF(L30=2,1,IF(L30=3,1,IF(L30=4,0,IF(L30=5,0,IF(L30=6,1,IF(L30=7,1,IF(L30=8,0,IF(L30=9,0,IF(L30="A",1,IF(L30="B",1,IF(L30="C",0,IF(L30="D",0,IF(L30="E",1,IF(L30="F",1,0))))))))))))))))</f>
        <v>0</v>
      </c>
      <c r="O31" s="42">
        <f>IF(L30=0,0,IF(L30=1,1,IF(L30=2,0,IF(L30=3,1,IF(L30=4,0,IF(L30=5,1,IF(L30=6,0,IF(L30=7,1,IF(L30=8,0,IF(L30=9,1,IF(L30="A",0,IF(L30="B",1,IF(L30="C",0,IF(L30="D",1,IF(L30="E",0,IF(L30="F",1,1))))))))))))))))</f>
        <v>0</v>
      </c>
      <c r="P31" s="17"/>
      <c r="Q31" s="17"/>
      <c r="R31" s="42">
        <f>IF(U30=0,0,IF(U30=1,0,IF(U30=2,0,IF(U30=3,0,IF(U30=4,0,IF(U30=5,0,IF(U30=6,0,IF(U30=7,0,IF(U30=8,1,IF(U30=9,1,IF(U30="A",1,IF(U30="B",1,IF(U30="C",1,IF(U30="D",1,IF(U30="E",1,IF(U30="F",1,0))))))))))))))))</f>
        <v>0</v>
      </c>
      <c r="S31" s="42">
        <f>IF(U30=0,0,IF(U30=1,0,IF(U30=2,0,IF(U30=3,0,IF(U30=4,1,IF(U30=5,1,IF(U30=6,1,IF(U30=7,1,IF(U30=8,0,IF(U30=9,0,IF(U30="A",0,IF(U30="B",0,IF(U30="C",1,IF(U30="D",1,IF(U30="E",1,IF(U30="F",1,0))))))))))))))))</f>
        <v>0</v>
      </c>
      <c r="T31" s="42">
        <f>IF(U30=0,0,IF(U30=1,0,IF(U30=2,1,IF(U30=3,1,IF(U30=4,0,IF(U30=5,0,IF(U30=6,1,IF(U30=7,1,IF(U30=8,0,IF(U30=9,0,IF(U30="A",1,IF(U30="B",1,IF(U30="C",0,IF(U30="D",0,IF(U30="E",1,IF(U30="F",1,0))))))))))))))))</f>
        <v>0</v>
      </c>
      <c r="U31" s="42">
        <f>IF(U30=0,0,IF(U30=1,1,IF(U30=2,0,IF(U30=3,1,IF(U30=4,0,IF(U30=5,1,IF(U30=6,0,IF(U30=7,1,IF(U30=8,0,IF(U30=9,1,IF(U30="A",0,IF(U30="B",1,IF(U30="C",0,IF(U30="D",1,IF(U30="E",0,IF(U30="F",1,1))))))))))))))))</f>
        <v>0</v>
      </c>
      <c r="V31" s="42"/>
      <c r="W31" s="42">
        <f>IF(W30=0,0,IF(W30=1,0,IF(W30=2,0,IF(W30=3,0,IF(W30=4,0,IF(W30=5,0,IF(W30=6,0,IF(W30=7,0,IF(W30=8,1,IF(W30=9,1,IF(W30="A",1,IF(W30="B",1,IF(W30="C",1,IF(W30="D",1,IF(W30="E",1,IF(W30="F",1,0))))))))))))))))</f>
        <v>0</v>
      </c>
      <c r="X31" s="42">
        <f>IF(W30=0,0,IF(W30=1,0,IF(W30=2,0,IF(W30=3,0,IF(W30=4,1,IF(W30=5,1,IF(W30=6,1,IF(W30=7,1,IF(W30=8,0,IF(W30=9,0,IF(W30="A",0,IF(W30="B",0,IF(W30="C",1,IF(W30="D",1,IF(W30="E",1,IF(W30="F",1,0))))))))))))))))</f>
        <v>0</v>
      </c>
      <c r="Y31" s="42">
        <f>IF(W30=0,0,IF(W30=1,0,IF(W30=2,1,IF(W30=3,1,IF(W30=4,0,IF(W30=5,0,IF(W30=6,1,IF(W30=7,1,IF(W30=8,0,IF(W30=9,0,IF(W30="A",1,IF(W30="B",1,IF(W30="C",0,IF(W30="D",0,IF(W30="E",1,IF(W30="F",1,0))))))))))))))))</f>
        <v>0</v>
      </c>
      <c r="Z31" s="42">
        <f>IF(W30=0,0,IF(W30=1,1,IF(W30=2,0,IF(W30=3,1,IF(W30=4,0,IF(W30=5,1,IF(W30=6,0,IF(W30=7,1,IF(W30=8,0,IF(W30=9,1,IF(W30="A",0,IF(W30="B",1,IF(W30="C",0,IF(W30="D",1,IF(W30="E",0,IF(W30="F",1,1))))))))))))))))</f>
        <v>0</v>
      </c>
      <c r="AA31" s="48"/>
      <c r="AB31" s="48"/>
      <c r="AC31" s="42">
        <f>IF(AF30=0,0,IF(AF30=1,0,IF(AF30=2,0,IF(AF30=3,0,IF(AF30=4,0,IF(AF30=5,0,IF(AF30=6,0,IF(AF30=7,0,IF(AF30=8,1,IF(AF30=9,1,IF(AF30="A",1,IF(AF30="B",1,IF(AF30="C",1,IF(AF30="D",1,IF(AF30="E",1,IF(AF30="F",1,0))))))))))))))))</f>
        <v>1</v>
      </c>
      <c r="AD31" s="42">
        <f>IF(AF30=0,0,IF(AF30=1,0,IF(AF30=2,0,IF(AF30=3,0,IF(AF30=4,1,IF(AF30=5,1,IF(AF30=6,1,IF(AF30=7,1,IF(AF30=8,0,IF(AF30=9,0,IF(AF30="A",0,IF(AF30="B",0,IF(AF30="C",1,IF(AF30="D",1,IF(AF30="E",1,IF(AF30="F",1,0))))))))))))))))</f>
        <v>0</v>
      </c>
      <c r="AE31" s="42">
        <f>IF(AF30=0,0,IF(AF30=1,0,IF(AF30=2,1,IF(AF30=3,1,IF(AF30=4,0,IF(AF30=5,0,IF(AF30=6,1,IF(AF30=7,1,IF(AF30=8,0,IF(AF30=9,0,IF(AF30="A",1,IF(AF30="B",1,IF(AF30="C",0,IF(AF30="D",0,IF(AF30="E",1,IF(AF30="F",1,0))))))))))))))))</f>
        <v>0</v>
      </c>
      <c r="AF31" s="42">
        <f>IF(AF30=0,0,IF(AF30=1,1,IF(AF30=2,0,IF(AF30=3,1,IF(AF30=4,0,IF(AF30=5,1,IF(AF30=6,0,IF(AF30=7,1,IF(AF30=8,0,IF(AF30=9,1,IF(AF30="A",0,IF(AF30="B",1,IF(AF30="C",0,IF(AF30="D",1,IF(AF30="E",0,IF(AF30="F",1,1))))))))))))))))</f>
        <v>0</v>
      </c>
      <c r="AG31" s="42"/>
      <c r="AH31" s="42">
        <f>IF(AH30=0,0,IF(AH30=1,0,IF(AH30=2,0,IF(AH30=3,0,IF(AH30=4,0,IF(AH30=5,0,IF(AH30=6,0,IF(AH30=7,0,IF(AH30=8,1,IF(AH30=9,1,IF(AH30="A",1,IF(AH30="B",1,IF(AH30="C",1,IF(AH30="D",1,IF(AH30="E",1,IF(AH30="F",1,0))))))))))))))))</f>
        <v>0</v>
      </c>
      <c r="AI31" s="42">
        <f>IF(AH30=0,0,IF(AH30=1,0,IF(AH30=2,0,IF(AH30=3,0,IF(AH30=4,1,IF(AH30=5,1,IF(AH30=6,1,IF(AH30=7,1,IF(AH30=8,0,IF(AH30=9,0,IF(AH30="A",0,IF(AH30="B",0,IF(AH30="C",1,IF(AH30="D",1,IF(AH30="E",1,IF(AH30="F",1,0))))))))))))))))</f>
        <v>1</v>
      </c>
      <c r="AJ31" s="42">
        <f>IF(AH30=0,0,IF(AH30=1,0,IF(AH30=2,1,IF(AH30=3,1,IF(AH30=4,0,IF(AH30=5,0,IF(AH30=6,1,IF(AH30=7,1,IF(AH30=8,0,IF(AH30=9,0,IF(AH30="A",1,IF(AH30="B",1,IF(AH30="C",0,IF(AH30="D",0,IF(AH30="E",1,IF(AH30="F",1,0))))))))))))))))</f>
        <v>1</v>
      </c>
      <c r="AK31" s="42">
        <f>IF(AH30=0,0,IF(AH30=1,1,IF(AH30=2,0,IF(AH30=3,1,IF(AH30=4,0,IF(AH30=5,1,IF(AH30=6,0,IF(AH30=7,1,IF(AH30=8,0,IF(AH30=9,1,IF(AH30="A",0,IF(AH30="B",1,IF(AH30="C",0,IF(AH30="D",1,IF(AH30="E",0,IF(AH30="F",1,1))))))))))))))))</f>
        <v>1</v>
      </c>
      <c r="AL31" s="17"/>
      <c r="AM31" s="17"/>
      <c r="AN31" s="42">
        <f>IF(AQ30=0,0,IF(AQ30=1,0,IF(AQ30=2,0,IF(AQ30=3,0,IF(AQ30=4,0,IF(AQ30=5,0,IF(AQ30=6,0,IF(AQ30=7,0,IF(AQ30=8,1,IF(AQ30=9,1,IF(AQ30="A",1,IF(AQ30="B",1,IF(AQ30="C",1,IF(AQ30="D",1,IF(AQ30="E",1,IF(AQ30="F",1,0))))))))))))))))</f>
        <v>0</v>
      </c>
      <c r="AO31" s="42">
        <f>IF(AQ30=0,0,IF(AQ30=1,0,IF(AQ30=2,0,IF(AQ30=3,0,IF(AQ30=4,1,IF(AQ30=5,1,IF(AQ30=6,1,IF(AQ30=7,1,IF(AQ30=8,0,IF(AQ30=9,0,IF(AQ30="A",0,IF(AQ30="B",0,IF(AQ30="C",1,IF(AQ30="D",1,IF(AQ30="E",1,IF(AQ30="F",1,0))))))))))))))))</f>
        <v>1</v>
      </c>
      <c r="AP31" s="42">
        <f>IF(AQ30=0,0,IF(AQ30=1,0,IF(AQ30=2,1,IF(AQ30=3,1,IF(AQ30=4,0,IF(AQ30=5,0,IF(AQ30=6,1,IF(AQ30=7,1,IF(AQ30=8,0,IF(AQ30=9,0,IF(AQ30="A",1,IF(AQ30="B",1,IF(AQ30="C",0,IF(AQ30="D",0,IF(AQ30="E",1,IF(AQ30="F",1,0))))))))))))))))</f>
        <v>1</v>
      </c>
      <c r="AQ31" s="42">
        <f>IF(AQ30=0,0,IF(AQ30=1,1,IF(AQ30=2,0,IF(AQ30=3,1,IF(AQ30=4,0,IF(AQ30=5,1,IF(AQ30=6,0,IF(AQ30=7,1,IF(AQ30=8,0,IF(AQ30=9,1,IF(AQ30="A",0,IF(AQ30="B",1,IF(AQ30="C",0,IF(AQ30="D",1,IF(AQ30="E",0,IF(AQ30="F",1,1))))))))))))))))</f>
        <v>0</v>
      </c>
      <c r="AR31" s="42"/>
      <c r="AS31" s="42">
        <f>IF(AS30=0,0,IF(AS30=1,0,IF(AS30=2,0,IF(AS30=3,0,IF(AS30=4,0,IF(AS30=5,0,IF(AS30=6,0,IF(AS30=7,0,IF(AS30=8,1,IF(AS30=9,1,IF(AS30="A",1,IF(AS30="B",1,IF(AS30="C",1,IF(AS30="D",1,IF(AS30="E",1,IF(AS30="F",1,0))))))))))))))))</f>
        <v>0</v>
      </c>
      <c r="AT31" s="42">
        <f>IF(AS30=0,0,IF(AS30=1,0,IF(AS30=2,0,IF(AS30=3,0,IF(AS30=4,1,IF(AS30=5,1,IF(AS30=6,1,IF(AS30=7,1,IF(AS30=8,0,IF(AS30=9,0,IF(AS30="A",0,IF(AS30="B",0,IF(AS30="C",1,IF(AS30="D",1,IF(AS30="E",1,IF(AS30="F",1,0))))))))))))))))</f>
        <v>1</v>
      </c>
      <c r="AU31" s="42">
        <f>IF(AS30=0,0,IF(AS30=1,0,IF(AS30=2,1,IF(AS30=3,1,IF(AS30=4,0,IF(AS30=5,0,IF(AS30=6,1,IF(AS30=7,1,IF(AS30=8,0,IF(AS30=9,0,IF(AS30="A",1,IF(AS30="B",1,IF(AS30="C",0,IF(AS30="D",0,IF(AS30="E",1,IF(AS30="F",1,0))))))))))))))))</f>
        <v>0</v>
      </c>
      <c r="AV31" s="42">
        <f>IF(AS30=0,0,IF(AS30=1,1,IF(AS30=2,0,IF(AS30=3,1,IF(AS30=4,0,IF(AS30=5,1,IF(AS30=6,0,IF(AS30=7,1,IF(AS30=8,0,IF(AS30=9,1,IF(AS30="A",0,IF(AS30="B",1,IF(AS30="C",0,IF(AS30="D",1,IF(AS30="E",0,IF(AS30="F",1,1))))))))))))))))</f>
        <v>1</v>
      </c>
      <c r="AW31" s="45"/>
      <c r="AX31" s="45"/>
      <c r="BA31" s="1"/>
      <c r="BB31" s="1"/>
      <c r="BC31" s="1"/>
      <c r="BD31" s="1"/>
      <c r="BE31" s="1"/>
      <c r="BF31" s="1"/>
      <c r="BG31" s="1"/>
      <c r="BH31" s="1"/>
      <c r="BI31" s="1"/>
      <c r="BJ31" s="1"/>
      <c r="BK31" s="1"/>
      <c r="BM31" s="204" t="s">
        <v>126</v>
      </c>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c r="CS31" s="203"/>
    </row>
    <row r="32" spans="1:102" ht="15.75">
      <c r="BD32" s="1"/>
      <c r="BE32" s="1"/>
      <c r="BF32" s="1"/>
      <c r="BG32" s="1"/>
      <c r="BH32" s="1"/>
      <c r="BI32" s="1"/>
      <c r="BJ32" s="1"/>
      <c r="BK32" s="1"/>
    </row>
    <row r="33" spans="1:98" ht="15.75">
      <c r="C33" s="1"/>
      <c r="D33" s="1"/>
      <c r="E33" s="1"/>
      <c r="F33" s="33"/>
      <c r="G33" s="33"/>
      <c r="H33" s="33"/>
      <c r="I33" s="33"/>
      <c r="J33" s="33"/>
      <c r="K33" s="33"/>
      <c r="L33" s="34"/>
      <c r="M33" s="34"/>
      <c r="N33" s="34"/>
      <c r="O33" s="34"/>
      <c r="P33" s="33"/>
      <c r="Q33" s="34"/>
      <c r="R33" s="33"/>
      <c r="S33" s="33" t="s">
        <v>26</v>
      </c>
      <c r="T33" s="33"/>
      <c r="U33" s="34"/>
      <c r="V33" s="33">
        <f>IF(W38=0,0,IF(W38=1,0,IF(W38=2,1,IF(W38=3,1,0))))</f>
        <v>0</v>
      </c>
      <c r="W33" s="33">
        <f>IF(X38=0,0,IF(X38=1,0,IF(X38=2,1,IF(X38=3,1,0))))</f>
        <v>0</v>
      </c>
      <c r="X33" s="33">
        <f>IF(Y38=0,0,IF(Y38=1,0,IF(Y38=2,1,IF(Y38=3,1,0))))</f>
        <v>0</v>
      </c>
      <c r="Y33" s="33">
        <f>IF(AA38=0,0,IF(AA38=1,0,IF(AA38=2,1,IF(AA38=3,1,0))))</f>
        <v>0</v>
      </c>
      <c r="Z33" s="33"/>
      <c r="AA33" s="33">
        <f>IF(AB38=0,0,IF(AB38=1,0,IF(AB38=2,1,IF(AB38=3,1,0))))</f>
        <v>0</v>
      </c>
      <c r="AB33" s="33">
        <f>IF(AC38=0,0,IF(AC38=1,0,IF(AC38=2,1,IF(AC38=3,1,0))))</f>
        <v>0</v>
      </c>
      <c r="AC33" s="33">
        <f>IF(AD38=0,0,IF(AD38=1,0,IF(AD38=2,1,IF(AD38=3,1,0))))</f>
        <v>0</v>
      </c>
      <c r="AD33" s="33">
        <f>IF(AG38=0,0,IF(AG38=1,0,IF(AG38=2,1,IF(AG38=3,1,0))))</f>
        <v>0</v>
      </c>
      <c r="AE33" s="34"/>
      <c r="AF33" s="34"/>
      <c r="AG33" s="33">
        <f>IF(AH38=0,0,IF(AH38=1,0,IF(AH38=2,1,IF(AH38=3,1,0))))</f>
        <v>0</v>
      </c>
      <c r="AH33" s="33">
        <f>IF(AI38=0,0,IF(AI38=1,0,IF(AI38=2,1,IF(AI38=3,1,0))))</f>
        <v>0</v>
      </c>
      <c r="AI33" s="33">
        <f>IF(AJ38=0,0,IF(AJ38=1,0,IF(AJ38=2,1,IF(AJ38=3,1,0))))</f>
        <v>0</v>
      </c>
      <c r="AJ33" s="33">
        <f>IF(AL38=0,0,IF(AL38=1,0,IF(AL38=2,1,IF(AL38=3,1,0))))</f>
        <v>0</v>
      </c>
      <c r="AK33" s="33"/>
      <c r="AL33" s="33">
        <f>IF(AM38=0,0,IF(AM38=1,0,IF(AM38=2,1,IF(AM38=3,1,0))))</f>
        <v>0</v>
      </c>
      <c r="AM33" s="33">
        <f>IF(AN38=0,0,IF(AN38=1,0,IF(AN38=2,1,IF(AN38=3,1,0))))</f>
        <v>0</v>
      </c>
      <c r="AN33" s="33">
        <f>IF(AO38=0,0,IF(AO38=1,0,IF(AO38=2,1,IF(AO38=3,1,0))))</f>
        <v>0</v>
      </c>
      <c r="AO33" s="33">
        <f>IF(AR38=0,0,IF(AR38=1,0,IF(AR38=2,1,IF(AR38=3,1,0))))</f>
        <v>0</v>
      </c>
      <c r="AP33" s="33"/>
      <c r="AQ33" s="33"/>
      <c r="AR33" s="33">
        <f>IF(AS38=0,0,IF(AS38=1,0,IF(AS38=2,1,IF(AS38=3,1,0))))</f>
        <v>0</v>
      </c>
      <c r="AS33" s="33">
        <f>IF(AT38=0,0,IF(AT38=1,0,IF(AT38=2,1,IF(AT38=3,1,0))))</f>
        <v>0</v>
      </c>
      <c r="AT33" s="33">
        <f>IF(AU38=0,0,IF(AU38=1,0,IF(AU38=2,1,IF(AU38=3,1,0))))</f>
        <v>0</v>
      </c>
      <c r="AU33" s="33">
        <f>IF(AW38=0,0,IF(AW38=1,0,IF(AW38=2,1,IF(AW38=3,1,0))))</f>
        <v>1</v>
      </c>
      <c r="AV33" s="33"/>
      <c r="AW33" s="33">
        <f>IF(AX38=0,0,IF(AX38=1,0,IF(AX38=2,1,IF(AX38=3,1,0))))</f>
        <v>1</v>
      </c>
      <c r="AX33" s="33">
        <f>IF(AY38=0,0,IF(AY38=1,0,IF(AY38=2,1,IF(AY38=3,1,0))))</f>
        <v>1</v>
      </c>
      <c r="AY33" s="33">
        <f>IF(AZ38=0,0,IF(AZ38=1,0,IF(AZ38=2,1,IF(AZ38=3,1,0))))</f>
        <v>1</v>
      </c>
      <c r="AZ33" s="33">
        <f>IF(BC38=0,0,IF(BC38=1,0,IF(BC38=2,1,IF(BC38=3,1,0))))</f>
        <v>1</v>
      </c>
      <c r="BA33" s="33"/>
      <c r="BB33" s="33"/>
      <c r="BC33" s="33">
        <f>IF(BD38=0,0,IF(BD38=1,0,IF(BD38=2,1,IF(BD38=3,1,0))))</f>
        <v>1</v>
      </c>
      <c r="BD33" s="33">
        <f>IF(BE38=0,0,IF(BE38=1,0,IF(BE38=2,1,IF(BE38=3,1,0))))</f>
        <v>0</v>
      </c>
      <c r="BE33" s="33">
        <f>IF(BF38=0,0,IF(BF38=1,0,IF(BF38=2,1,IF(BF38=3,1,0))))</f>
        <v>0</v>
      </c>
      <c r="BF33" s="33">
        <f>IF(BH38=0,0,IF(BH38=1,0,IF(BH38=2,1,IF(BH38=3,1,0))))</f>
        <v>1</v>
      </c>
      <c r="BG33" s="33"/>
      <c r="BH33" s="33">
        <f>IF(BI38=0,0,IF(BI38=1,0,IF(BI38=2,1,IF(BI38=3,1,0))))</f>
        <v>1</v>
      </c>
      <c r="BI33" s="33">
        <f>IF(BJ38=0,0,IF(BJ38=1,0,IF(BJ38=2,1,IF(BJ38=3,1,0))))</f>
        <v>1</v>
      </c>
      <c r="BJ33" s="33">
        <f>IF(BK38=0,0,IF(BK38=1,0,IF(BK38=2,1,IF(BK38=3,1,0))))</f>
        <v>1</v>
      </c>
      <c r="BK33" s="33"/>
    </row>
    <row r="34" spans="1:98" ht="15.75">
      <c r="B34" s="1"/>
      <c r="F34" s="36"/>
      <c r="G34" s="175"/>
      <c r="H34" s="55" t="s">
        <v>73</v>
      </c>
      <c r="I34" s="36">
        <f>+L27</f>
        <v>0</v>
      </c>
      <c r="J34" s="36">
        <f>+N27</f>
        <v>0</v>
      </c>
      <c r="K34" s="36"/>
      <c r="L34" s="36">
        <f>+W27</f>
        <v>0</v>
      </c>
      <c r="M34" s="36">
        <f>+Y27</f>
        <v>1</v>
      </c>
      <c r="N34" s="36"/>
      <c r="O34" s="36">
        <f>+AH27</f>
        <v>2</v>
      </c>
      <c r="P34" s="36">
        <f>+AJ27</f>
        <v>3</v>
      </c>
      <c r="Q34" s="36"/>
      <c r="R34" s="36">
        <f>+AS27</f>
        <v>4</v>
      </c>
      <c r="S34" s="36">
        <f>+AU27</f>
        <v>5</v>
      </c>
      <c r="T34" s="35" t="s">
        <v>22</v>
      </c>
      <c r="U34" s="37"/>
      <c r="V34" s="36">
        <f>+I28</f>
        <v>0</v>
      </c>
      <c r="W34" s="36">
        <f>+J28</f>
        <v>0</v>
      </c>
      <c r="X34" s="36">
        <f>+K28</f>
        <v>0</v>
      </c>
      <c r="Y34" s="36">
        <f>+L28</f>
        <v>0</v>
      </c>
      <c r="Z34" s="36"/>
      <c r="AA34" s="36">
        <f>+N28</f>
        <v>0</v>
      </c>
      <c r="AB34" s="36">
        <f>+O28</f>
        <v>0</v>
      </c>
      <c r="AC34" s="36">
        <f>+P28</f>
        <v>0</v>
      </c>
      <c r="AD34" s="36">
        <f>+Q28</f>
        <v>0</v>
      </c>
      <c r="AE34" s="37"/>
      <c r="AF34" s="37"/>
      <c r="AG34" s="36">
        <f>+T28</f>
        <v>0</v>
      </c>
      <c r="AH34" s="36">
        <f>+U28</f>
        <v>0</v>
      </c>
      <c r="AI34" s="36">
        <f>+V28</f>
        <v>0</v>
      </c>
      <c r="AJ34" s="36">
        <f>+W28</f>
        <v>0</v>
      </c>
      <c r="AK34" s="36"/>
      <c r="AL34" s="36">
        <f>+Y28</f>
        <v>0</v>
      </c>
      <c r="AM34" s="36">
        <f>+Z28</f>
        <v>0</v>
      </c>
      <c r="AN34" s="36">
        <f>+AA28</f>
        <v>0</v>
      </c>
      <c r="AO34" s="36">
        <f>+AB28</f>
        <v>1</v>
      </c>
      <c r="AP34" s="36"/>
      <c r="AQ34" s="36"/>
      <c r="AR34" s="36">
        <f>+AE28</f>
        <v>0</v>
      </c>
      <c r="AS34" s="36">
        <f>+AF28</f>
        <v>0</v>
      </c>
      <c r="AT34" s="36">
        <f>+AG28</f>
        <v>1</v>
      </c>
      <c r="AU34" s="36">
        <f>+AH28</f>
        <v>0</v>
      </c>
      <c r="AV34" s="36"/>
      <c r="AW34" s="36">
        <f>+AJ28</f>
        <v>0</v>
      </c>
      <c r="AX34" s="36">
        <f>+AK28</f>
        <v>0</v>
      </c>
      <c r="AY34" s="36">
        <f>+AL28</f>
        <v>1</v>
      </c>
      <c r="AZ34" s="36">
        <f>+AM28</f>
        <v>1</v>
      </c>
      <c r="BA34" s="36"/>
      <c r="BB34" s="36"/>
      <c r="BC34" s="36">
        <f>+AP28</f>
        <v>0</v>
      </c>
      <c r="BD34" s="36">
        <f>+AQ28</f>
        <v>1</v>
      </c>
      <c r="BE34" s="36">
        <f>+AR28</f>
        <v>0</v>
      </c>
      <c r="BF34" s="36">
        <f>+AS28</f>
        <v>0</v>
      </c>
      <c r="BG34" s="36"/>
      <c r="BH34" s="36">
        <f>+AU28</f>
        <v>0</v>
      </c>
      <c r="BI34" s="36">
        <f>+AV28</f>
        <v>1</v>
      </c>
      <c r="BJ34" s="36">
        <f>+AW28</f>
        <v>0</v>
      </c>
      <c r="BK34" s="36">
        <f>+AX28</f>
        <v>1</v>
      </c>
    </row>
    <row r="35" spans="1:98" ht="15.75">
      <c r="B35" s="1"/>
      <c r="F35" s="39"/>
      <c r="G35" s="38" t="str">
        <f>+E30</f>
        <v>BX</v>
      </c>
      <c r="H35" s="38" t="s">
        <v>80</v>
      </c>
      <c r="I35" s="40">
        <f>IF(E30="EBX",K12,0)</f>
        <v>0</v>
      </c>
      <c r="J35" s="40">
        <f>IF(E30="EBX",M12,0)</f>
        <v>0</v>
      </c>
      <c r="K35" s="40"/>
      <c r="L35" s="40">
        <f>IF(E30="EBX",V12,0)</f>
        <v>0</v>
      </c>
      <c r="M35" s="40">
        <f>IF(E30="EBX",X12,0)</f>
        <v>0</v>
      </c>
      <c r="N35" s="40"/>
      <c r="O35" s="40" t="str">
        <f>IF(E30="BL",0,AG12)</f>
        <v>C</v>
      </c>
      <c r="P35" s="40" t="str">
        <f>IF(E30="BL",0,AI12)</f>
        <v>D</v>
      </c>
      <c r="Q35" s="40"/>
      <c r="R35" s="40" t="str">
        <f>+AR12</f>
        <v>E</v>
      </c>
      <c r="S35" s="40" t="str">
        <f>+AT12</f>
        <v>F</v>
      </c>
      <c r="T35" s="38" t="s">
        <v>22</v>
      </c>
      <c r="U35" s="39"/>
      <c r="V35" s="177">
        <f>IF(I35=0,0,IF(I35=1,0,IF(I35=2,0,IF(I35=3,0,IF(I35=4,0,IF(I35=5,0,IF(I35=6,0,IF(I35=7,0,IF(I35=8,1,IF(I35=9,1,IF(I35="A",1,IF(I35="B",1,IF(I35="C",1,IF(I35="D",1,IF(I35="E",1,IF(I35="F",1,0))))))))))))))))</f>
        <v>0</v>
      </c>
      <c r="W35" s="177">
        <f>IF(I35=0,0,IF(I35=1,0,IF(I35=2,0,IF(I35=3,0,IF(I35=4,1,IF(I35=5,1,IF(I35=6,1,IF(I35=7,1,IF(I35=8,0,IF(I35=9,0,IF(I35="A",0,IF(I35="B",0,IF(I35="C",1,IF(I35="D",1,IF(I35="E",1,IF(I35="F",1,0))))))))))))))))</f>
        <v>0</v>
      </c>
      <c r="X35" s="177">
        <f>IF(I35=0,0,IF(I35=1,0,IF(I35=2,1,IF(I35=3,1,IF(I35=4,0,IF(I35=5,0,IF(I35=6,1,IF(I35=7,1,IF(I35=8,0,IF(I35=9,0,IF(I35="A",1,IF(I35="B",1,IF(I35="C",0,IF(I35="D",0,IF(I35="E",1,IF(I35="F",1,0))))))))))))))))</f>
        <v>0</v>
      </c>
      <c r="Y35" s="177">
        <f>IF(I35=0,0,IF(I35=1,1,IF(I35=2,0,IF(I35=3,1,IF(I35=4,0,IF(I35=5,1,IF(I35=6,0,IF(I35=7,1,IF(I35=8,0,IF(I35=9,1,IF(I35="A",0,IF(I35="B",1,IF(I35="C",0,IF(I35="D",1,IF(I35="E",0,IF(I35="F",1,1))))))))))))))))</f>
        <v>0</v>
      </c>
      <c r="Z35" s="39"/>
      <c r="AA35" s="177">
        <f>IF(J35=0,0,IF(J35=1,0,IF(J35=2,0,IF(J35=3,0,IF(J35=4,0,IF(J35=5,0,IF(J35=6,0,IF(J35=7,0,IF(J35=8,1,IF(J35=9,1,IF(J35="A",1,IF(J35="B",1,IF(J35="C",1,IF(J35="D",1,IF(J35="E",1,IF(J35="F",1,0))))))))))))))))</f>
        <v>0</v>
      </c>
      <c r="AB35" s="177">
        <f>IF(J35=0,0,IF(J35=1,0,IF(J35=2,0,IF(J35=3,0,IF(J35=4,1,IF(J35=5,1,IF(J35=6,1,IF(J35=7,1,IF(J35=8,0,IF(J35=9,0,IF(J35="A",0,IF(J35="B",0,IF(J35="C",1,IF(J35="D",1,IF(J35="E",1,IF(J35="F",1,0))))))))))))))))</f>
        <v>0</v>
      </c>
      <c r="AC35" s="177">
        <f>IF(J35=0,0,IF(J35=1,0,IF(J35=2,1,IF(J35=3,1,IF(J35=4,0,IF(J35=5,0,IF(J35=6,1,IF(J35=7,1,IF(J35=8,0,IF(J35=9,0,IF(J35="A",1,IF(J35="B",1,IF(J35="C",0,IF(J35="D",0,IF(J35="E",1,IF(J35="F",1,0))))))))))))))))</f>
        <v>0</v>
      </c>
      <c r="AD35" s="177">
        <f>IF(J35=0,0,IF(J35=1,1,IF(J35=2,0,IF(J35=3,1,IF(J35=4,0,IF(J35=5,1,IF(J35=6,0,IF(J35=7,1,IF(J35=8,0,IF(J35=9,1,IF(J35="A",0,IF(J35="B",1,IF(J35="C",0,IF(J35="D",1,IF(J35="E",0,IF(J35="F",1,1))))))))))))))))</f>
        <v>0</v>
      </c>
      <c r="AE35" s="39"/>
      <c r="AF35" s="39"/>
      <c r="AG35" s="177">
        <f>IF(L35=0,0,IF(L35=1,0,IF(L35=2,0,IF(L35=3,0,IF(L35=4,0,IF(L35=5,0,IF(L35=6,0,IF(L35=7,0,IF(L35=8,1,IF(L35=9,1,IF(L35="A",1,IF(L35="B",1,IF(L35="C",1,IF(L35="D",1,IF(L35="E",1,IF(L35="F",1,0))))))))))))))))</f>
        <v>0</v>
      </c>
      <c r="AH35" s="177">
        <f>IF(L35=0,0,IF(L35=1,0,IF(L35=2,0,IF(L35=3,0,IF(L35=4,1,IF(L35=5,1,IF(L35=6,1,IF(L35=7,1,IF(L35=8,0,IF(L35=9,0,IF(L35="A",0,IF(L35="B",0,IF(L35="C",1,IF(L35="D",1,IF(L35="E",1,IF(L35="F",1,0))))))))))))))))</f>
        <v>0</v>
      </c>
      <c r="AI35" s="177">
        <f>IF(L35=0,0,IF(L35=1,0,IF(L35=2,1,IF(L35=3,1,IF(L35=4,0,IF(L35=5,0,IF(L35=6,1,IF(L35=7,1,IF(L35=8,0,IF(L35=9,0,IF(L35="A",1,IF(L35="B",1,IF(L35="C",0,IF(L35="D",0,IF(L35="E",1,IF(L35="F",1,0))))))))))))))))</f>
        <v>0</v>
      </c>
      <c r="AJ35" s="177">
        <f>IF(L35=0,0,IF(L35=1,1,IF(L35=2,0,IF(L35=3,1,IF(L35=4,0,IF(L35=5,1,IF(L35=6,0,IF(L35=7,1,IF(L35=8,0,IF(L35=9,1,IF(L35="A",0,IF(L35="B",1,IF(L35="C",0,IF(L35="D",1,IF(L35="E",0,IF(L35="F",1,1))))))))))))))))</f>
        <v>0</v>
      </c>
      <c r="AK35" s="39"/>
      <c r="AL35" s="177">
        <f>IF(M35=0,0,IF(M35=1,0,IF(M35=2,0,IF(M35=3,0,IF(M35=4,0,IF(M35=5,0,IF(M35=6,0,IF(M35=7,0,IF(M35=8,1,IF(M35=9,1,IF(M35="A",1,IF(M35="B",1,IF(M35="C",1,IF(M35="D",1,IF(M35="E",1,IF(M35="F",1,0))))))))))))))))</f>
        <v>0</v>
      </c>
      <c r="AM35" s="177">
        <f>IF(M35=0,0,IF(M35=1,0,IF(M35=2,0,IF(M35=3,0,IF(M35=4,1,IF(M35=5,1,IF(M35=6,1,IF(M35=7,1,IF(M35=8,0,IF(M35=9,0,IF(M35="A",0,IF(M35="B",0,IF(M35="C",1,IF(M35="D",1,IF(M35="E",1,IF(M35="F",1,0))))))))))))))))</f>
        <v>0</v>
      </c>
      <c r="AN35" s="177">
        <f>IF(M35=0,0,IF(M35=1,0,IF(M35=2,1,IF(M35=3,1,IF(M35=4,0,IF(M35=5,0,IF(M35=6,1,IF(M35=7,1,IF(M35=8,0,IF(M35=9,0,IF(M35="A",1,IF(M35="B",1,IF(M35="C",0,IF(M35="D",0,IF(M35="E",1,IF(M35="F",1,0))))))))))))))))</f>
        <v>0</v>
      </c>
      <c r="AO35" s="177">
        <f>IF(M35=0,0,IF(M35=1,1,IF(M35=2,0,IF(M35=3,1,IF(M35=4,0,IF(M35=5,1,IF(M35=6,0,IF(M35=7,1,IF(M35=8,0,IF(M35=9,1,IF(M35="A",0,IF(M35="B",1,IF(M35="C",0,IF(M35="D",1,IF(M35="E",0,IF(M35="F",1,1))))))))))))))))</f>
        <v>0</v>
      </c>
      <c r="AP35" s="39"/>
      <c r="AQ35" s="39"/>
      <c r="AR35" s="177">
        <f>IF(O35=0,0,IF(O35=1,0,IF(O35=2,0,IF(O35=3,0,IF(O35=4,0,IF(O35=5,0,IF(O35=6,0,IF(O35=7,0,IF(O35=8,1,IF(O35=9,1,IF(O35="A",1,IF(O35="B",1,IF(O35="C",1,IF(O35="D",1,IF(O35="E",1,IF(O35="F",1,0))))))))))))))))</f>
        <v>1</v>
      </c>
      <c r="AS35" s="177">
        <f>IF(O35=0,0,IF(O35=1,0,IF(O35=2,0,IF(O35=3,0,IF(O35=4,1,IF(O35=5,1,IF(O35=6,1,IF(O35=7,1,IF(O35=8,0,IF(O35=9,0,IF(O35="A",0,IF(O35="B",0,IF(O35="C",1,IF(O35="D",1,IF(O35="E",1,IF(O35="F",1,0))))))))))))))))</f>
        <v>1</v>
      </c>
      <c r="AT35" s="177">
        <f>IF(O35=0,0,IF(O35=1,0,IF(O35=2,1,IF(O35=3,1,IF(O35=4,0,IF(O35=5,0,IF(O35=6,1,IF(O35=7,1,IF(O35=8,0,IF(O35=9,0,IF(O35="A",1,IF(O35="B",1,IF(O35="C",0,IF(O35="D",0,IF(O35="E",1,IF(O35="F",1,0))))))))))))))))</f>
        <v>0</v>
      </c>
      <c r="AU35" s="177">
        <f>IF(O35=0,0,IF(O35=1,1,IF(O35=2,0,IF(O35=3,1,IF(O35=4,0,IF(O35=5,1,IF(O35=6,0,IF(O35=7,1,IF(O35=8,0,IF(O35=9,1,IF(O35="A",0,IF(O35="B",1,IF(O35="C",0,IF(O35="D",1,IF(O35="E",0,IF(O35="F",1,1))))))))))))))))</f>
        <v>0</v>
      </c>
      <c r="AV35" s="39"/>
      <c r="AW35" s="177">
        <f>IF(P35=0,0,IF(P35=1,0,IF(P35=2,0,IF(P35=3,0,IF(P35=4,0,IF(P35=5,0,IF(P35=6,0,IF(P35=7,0,IF(P35=8,1,IF(P35=9,1,IF(P35="A",1,IF(P35="B",1,IF(P35="C",1,IF(P35="D",1,IF(P35="E",1,IF(P35="F",1,0))))))))))))))))</f>
        <v>1</v>
      </c>
      <c r="AX35" s="177">
        <f>IF(P35=0,0,IF(P35=1,0,IF(P35=2,0,IF(P35=3,0,IF(P35=4,1,IF(P35=5,1,IF(P35=6,1,IF(P35=7,1,IF(P35=8,0,IF(P35=9,0,IF(P35="A",0,IF(P35="B",0,IF(P35="C",1,IF(P35="D",1,IF(P35="E",1,IF(P35="F",1,0))))))))))))))))</f>
        <v>1</v>
      </c>
      <c r="AY35" s="177">
        <f>IF(P35=0,0,IF(P35=1,0,IF(P35=2,1,IF(P35=3,1,IF(P35=4,0,IF(P35=5,0,IF(P35=6,1,IF(P35=7,1,IF(P35=8,0,IF(P35=9,0,IF(P35="A",1,IF(P35="B",1,IF(P35="C",0,IF(P35="D",0,IF(P35="E",1,IF(P35="F",1,0))))))))))))))))</f>
        <v>0</v>
      </c>
      <c r="AZ35" s="177">
        <f>IF(P35=0,0,IF(P35=1,1,IF(P35=2,0,IF(P35=3,1,IF(P35=4,0,IF(P35=5,1,IF(P35=6,0,IF(P35=7,1,IF(P35=8,0,IF(P35=9,1,IF(P35="A",0,IF(P35="B",1,IF(P35="C",0,IF(P35="D",1,IF(P35="E",0,IF(P35="F",1,1))))))))))))))))</f>
        <v>1</v>
      </c>
      <c r="BA35" s="39"/>
      <c r="BB35" s="39"/>
      <c r="BC35" s="177">
        <f>IF(R35=0,0,IF(R35=1,0,IF(R35=2,0,IF(R35=3,0,IF(R35=4,0,IF(R35=5,0,IF(R35=6,0,IF(R35=7,0,IF(R35=8,1,IF(R35=9,1,IF(R35="A",1,IF(R35="B",1,IF(R35="C",1,IF(R35="D",1,IF(R35="E",1,IF(R35="F",1,0))))))))))))))))</f>
        <v>1</v>
      </c>
      <c r="BD35" s="177">
        <f>IF(R35=0,0,IF(R35=1,0,IF(R35=2,0,IF(R35=3,0,IF(R35=4,1,IF(R35=5,1,IF(R35=6,1,IF(R35=7,1,IF(R35=8,0,IF(R35=9,0,IF(R35="A",0,IF(R35="B",0,IF(R35="C",1,IF(R35="D",1,IF(R35="E",1,IF(R35="F",1,0))))))))))))))))</f>
        <v>1</v>
      </c>
      <c r="BE35" s="177">
        <f>IF(R35=0,0,IF(R35=1,0,IF(R35=2,1,IF(R35=3,1,IF(R35=4,0,IF(R35=5,0,IF(R35=6,1,IF(R35=7,1,IF(R35=8,0,IF(R35=9,0,IF(R35="A",1,IF(R35="B",1,IF(R35="C",0,IF(R35="D",0,IF(R35="E",1,IF(R35="F",1,0))))))))))))))))</f>
        <v>1</v>
      </c>
      <c r="BF35" s="177">
        <f>IF(R35=0,0,IF(R35=1,1,IF(R35=2,0,IF(R35=3,1,IF(R35=4,0,IF(R35=5,1,IF(R35=6,0,IF(R35=7,1,IF(R35=8,0,IF(R35=9,1,IF(R35="A",0,IF(R35="B",1,IF(R35="C",0,IF(R35="D",1,IF(R35="E",0,IF(R35="F",1,1))))))))))))))))</f>
        <v>0</v>
      </c>
      <c r="BG35" s="39"/>
      <c r="BH35" s="177">
        <f>IF(S35=0,0,IF(S35=1,0,IF(S35=2,0,IF(S35=3,0,IF(S35=4,0,IF(S35=5,0,IF(S35=6,0,IF(S35=7,0,IF(S35=8,1,IF(S35=9,1,IF(S35="A",1,IF(S35="B",1,IF(S35="C",1,IF(S35="D",1,IF(S35="E",1,IF(S35="F",1,0))))))))))))))))</f>
        <v>1</v>
      </c>
      <c r="BI35" s="177">
        <f>IF(S35=0,0,IF(S35=1,0,IF(S35=2,0,IF(S35=3,0,IF(S35=4,1,IF(S35=5,1,IF(S35=6,1,IF(S35=7,1,IF(S35=8,0,IF(S35=9,0,IF(S35="A",0,IF(S35="B",0,IF(S35="C",1,IF(S35="D",1,IF(S35="E",1,IF(S35="F",1,0))))))))))))))))</f>
        <v>1</v>
      </c>
      <c r="BJ35" s="177">
        <f>IF(S35=0,0,IF(S35=1,0,IF(S35=2,1,IF(S35=3,1,IF(S35=4,0,IF(S35=5,0,IF(S35=6,1,IF(S35=7,1,IF(S35=8,0,IF(S35=9,0,IF(S35="A",1,IF(S35="B",1,IF(S35="C",0,IF(S35="D",0,IF(S35="E",1,IF(S35="F",1,0))))))))))))))))</f>
        <v>1</v>
      </c>
      <c r="BK35" s="177">
        <f>IF(S35=0,0,IF(S35=1,1,IF(S35=2,0,IF(S35=3,1,IF(S35=4,0,IF(S35=5,1,IF(S35=6,0,IF(S35=7,1,IF(S35=8,0,IF(S35=9,1,IF(S35="A",0,IF(S35="B",1,IF(S35="C",0,IF(S35="D",1,IF(S35="E",0,IF(S35="F",1,1))))))))))))))))</f>
        <v>1</v>
      </c>
    </row>
    <row r="36" spans="1:98" ht="15.75">
      <c r="B36" s="1"/>
      <c r="F36" s="196"/>
      <c r="G36" s="196"/>
      <c r="H36" s="196"/>
      <c r="I36" s="196"/>
      <c r="J36" s="196"/>
      <c r="K36" s="196"/>
      <c r="L36" s="195" t="s">
        <v>112</v>
      </c>
      <c r="M36" s="194"/>
      <c r="N36" s="194"/>
      <c r="O36" s="194"/>
      <c r="P36" s="194"/>
      <c r="Q36" s="194"/>
      <c r="R36" s="194"/>
      <c r="S36" s="194"/>
      <c r="T36" s="194"/>
      <c r="U36" s="196"/>
      <c r="V36" s="194">
        <f>IF(V38=0,0,IF(V38=1,1,IF(V38=2,0,IF(V38=3,1,0))))</f>
        <v>0</v>
      </c>
      <c r="W36" s="194">
        <f>IF(W38=0,0,IF(W38=1,1,IF(W38=2,0,IF(W38=3,1,0))))</f>
        <v>0</v>
      </c>
      <c r="X36" s="194">
        <f>IF(X38=0,0,IF(X38=1,1,IF(X38=2,0,IF(X38=3,1,0))))</f>
        <v>0</v>
      </c>
      <c r="Y36" s="194">
        <f>IF(Y38=0,0,IF(Y38=1,1,IF(Y38=2,0,IF(Y38=3,1,0))))</f>
        <v>0</v>
      </c>
      <c r="Z36" s="194"/>
      <c r="AA36" s="194">
        <f>IF(AA38=0,0,IF(AA38=1,1,IF(AA38=2,0,IF(AA38=3,1,0))))</f>
        <v>0</v>
      </c>
      <c r="AB36" s="194">
        <f>IF(AB38=0,0,IF(AB38=1,1,IF(AB38=2,0,IF(AB38=3,1,0))))</f>
        <v>0</v>
      </c>
      <c r="AC36" s="194">
        <f>IF(AC38=0,0,IF(AC38=1,1,IF(AC38=2,0,IF(AC38=3,1,0))))</f>
        <v>0</v>
      </c>
      <c r="AD36" s="194">
        <f>IF(AD38=0,0,IF(AD38=1,1,IF(AD38=2,0,IF(AD38=3,1,0))))</f>
        <v>0</v>
      </c>
      <c r="AE36" s="196"/>
      <c r="AF36" s="196"/>
      <c r="AG36" s="194">
        <f>IF(AG38=0,0,IF(AG38=1,1,IF(AG38=2,0,IF(AG38=3,1,0))))</f>
        <v>0</v>
      </c>
      <c r="AH36" s="194">
        <f>IF(AH38=0,0,IF(AH38=1,1,IF(AH38=2,0,IF(AH38=3,1,0))))</f>
        <v>0</v>
      </c>
      <c r="AI36" s="194">
        <f>IF(AI38=0,0,IF(AI38=1,1,IF(AI38=2,0,IF(AI38=3,1,0))))</f>
        <v>0</v>
      </c>
      <c r="AJ36" s="194">
        <f>IF(AJ38=0,0,IF(AJ38=1,1,IF(AJ38=2,0,IF(AJ38=3,1,0))))</f>
        <v>0</v>
      </c>
      <c r="AK36" s="194"/>
      <c r="AL36" s="194">
        <f>IF(AL38=0,0,IF(AL38=1,1,IF(AL38=2,0,IF(AL38=3,1,0))))</f>
        <v>0</v>
      </c>
      <c r="AM36" s="194">
        <f>IF(AM38=0,0,IF(AM38=1,1,IF(AM38=2,0,IF(AM38=3,1,0))))</f>
        <v>0</v>
      </c>
      <c r="AN36" s="194">
        <f>IF(AN38=0,0,IF(AN38=1,1,IF(AN38=2,0,IF(AN38=3,1,0))))</f>
        <v>0</v>
      </c>
      <c r="AO36" s="194">
        <f>IF(AO38=0,0,IF(AO38=1,1,IF(AO38=2,0,IF(AO38=3,1,0))))</f>
        <v>1</v>
      </c>
      <c r="AP36" s="194"/>
      <c r="AQ36" s="194"/>
      <c r="AR36" s="194">
        <f>IF(AR38=0,0,IF(AR38=1,1,IF(AR38=2,0,IF(AR38=3,1,0))))</f>
        <v>1</v>
      </c>
      <c r="AS36" s="194">
        <f>IF(AS38=0,0,IF(AS38=1,1,IF(AS38=2,0,IF(AS38=3,1,0))))</f>
        <v>1</v>
      </c>
      <c r="AT36" s="194">
        <f>IF(AT38=0,0,IF(AT38=1,1,IF(AT38=2,0,IF(AT38=3,1,0))))</f>
        <v>1</v>
      </c>
      <c r="AU36" s="194">
        <f>IF(AU38=0,0,IF(AU38=1,1,IF(AU38=2,0,IF(AU38=3,1,0))))</f>
        <v>1</v>
      </c>
      <c r="AV36" s="194"/>
      <c r="AW36" s="194">
        <f>IF(AW38=0,0,IF(AW38=1,1,IF(AW38=2,0,IF(AW38=3,1,0))))</f>
        <v>0</v>
      </c>
      <c r="AX36" s="194">
        <f>IF(AX38=0,0,IF(AX38=1,1,IF(AX38=2,0,IF(AX38=3,1,0))))</f>
        <v>0</v>
      </c>
      <c r="AY36" s="194">
        <f>IF(AY38=0,0,IF(AY38=1,1,IF(AY38=2,0,IF(AY38=3,1,0))))</f>
        <v>0</v>
      </c>
      <c r="AZ36" s="194">
        <f>IF(AZ38=0,0,IF(AZ38=1,1,IF(AZ38=2,0,IF(AZ38=3,1,0))))</f>
        <v>1</v>
      </c>
      <c r="BA36" s="194"/>
      <c r="BB36" s="194"/>
      <c r="BC36" s="194">
        <f>IF(BC38=0,0,IF(BC38=1,1,IF(BC38=2,0,IF(BC38=3,1,0))))</f>
        <v>0</v>
      </c>
      <c r="BD36" s="194">
        <f>IF(BD38=0,0,IF(BD38=1,1,IF(BD38=2,0,IF(BD38=3,1,0))))</f>
        <v>0</v>
      </c>
      <c r="BE36" s="194">
        <f>IF(BE38=0,0,IF(BE38=1,1,IF(BE38=2,0,IF(BE38=3,1,0))))</f>
        <v>1</v>
      </c>
      <c r="BF36" s="194">
        <f>IF(BF38=0,0,IF(BF38=1,1,IF(BF38=2,0,IF(BF38=3,1,0))))</f>
        <v>1</v>
      </c>
      <c r="BG36" s="194"/>
      <c r="BH36" s="194">
        <f>IF(BH38=0,0,IF(BH38=1,1,IF(BH38=2,0,IF(BH38=3,1,0))))</f>
        <v>0</v>
      </c>
      <c r="BI36" s="194">
        <f>IF(BI38=0,0,IF(BI38=1,1,IF(BI38=2,0,IF(BI38=3,1,0))))</f>
        <v>1</v>
      </c>
      <c r="BJ36" s="194">
        <f>IF(BJ38=0,0,IF(BJ38=1,1,IF(BJ38=2,0,IF(BJ38=3,1,0))))</f>
        <v>0</v>
      </c>
      <c r="BK36" s="194">
        <f>IF(BK38=0,0,IF(BK38=1,1,IF(BK38=2,0,IF(BK38=3,1,0))))</f>
        <v>0</v>
      </c>
    </row>
    <row r="37" spans="1:98" ht="15.75">
      <c r="B37" s="1"/>
      <c r="F37" s="196"/>
      <c r="G37" s="196"/>
      <c r="H37" s="196"/>
      <c r="I37" s="196"/>
      <c r="J37" s="196"/>
      <c r="K37" s="196"/>
      <c r="L37" s="194"/>
      <c r="M37" s="194"/>
      <c r="N37" s="194"/>
      <c r="O37" s="194"/>
      <c r="P37" s="194"/>
      <c r="Q37" s="194"/>
      <c r="R37" s="194"/>
      <c r="S37" s="194"/>
      <c r="T37" s="194"/>
      <c r="U37" s="196"/>
      <c r="V37" s="194"/>
      <c r="W37" s="194"/>
      <c r="X37" s="194"/>
      <c r="Y37" s="195">
        <f>+Y40</f>
        <v>0</v>
      </c>
      <c r="Z37" s="195"/>
      <c r="AA37" s="195">
        <f>+AA40</f>
        <v>0</v>
      </c>
      <c r="AB37" s="195"/>
      <c r="AC37" s="195"/>
      <c r="AD37" s="195"/>
      <c r="AE37" s="197"/>
      <c r="AF37" s="197"/>
      <c r="AG37" s="195"/>
      <c r="AH37" s="195"/>
      <c r="AI37" s="195"/>
      <c r="AJ37" s="195">
        <f>+AJ40</f>
        <v>0</v>
      </c>
      <c r="AK37" s="195"/>
      <c r="AL37" s="195">
        <f>+AL40</f>
        <v>1</v>
      </c>
      <c r="AM37" s="195"/>
      <c r="AN37" s="195"/>
      <c r="AO37" s="195"/>
      <c r="AP37" s="195"/>
      <c r="AQ37" s="195"/>
      <c r="AR37" s="195"/>
      <c r="AS37" s="195"/>
      <c r="AT37" s="195"/>
      <c r="AU37" s="195" t="str">
        <f>+AU40</f>
        <v>F</v>
      </c>
      <c r="AV37" s="195"/>
      <c r="AW37" s="195">
        <f>+AW40</f>
        <v>1</v>
      </c>
      <c r="AX37" s="195"/>
      <c r="AY37" s="195"/>
      <c r="AZ37" s="195"/>
      <c r="BA37" s="195"/>
      <c r="BB37" s="195"/>
      <c r="BC37" s="195"/>
      <c r="BD37" s="195"/>
      <c r="BE37" s="195"/>
      <c r="BF37" s="195">
        <f>+BF40</f>
        <v>3</v>
      </c>
      <c r="BG37" s="195"/>
      <c r="BH37" s="195">
        <f>+BH40</f>
        <v>4</v>
      </c>
      <c r="BI37" s="194"/>
      <c r="BJ37" s="194"/>
      <c r="BK37" s="194"/>
    </row>
    <row r="38" spans="1:98" s="65" customFormat="1" ht="15.75">
      <c r="B38" s="64"/>
      <c r="C38" s="64"/>
      <c r="D38" s="64"/>
      <c r="E38" s="64"/>
      <c r="F38" s="64"/>
      <c r="G38" s="64"/>
      <c r="H38" s="64"/>
      <c r="I38" s="64"/>
      <c r="J38" s="64"/>
      <c r="K38" s="64"/>
      <c r="L38" s="64"/>
      <c r="M38" s="64"/>
      <c r="N38" s="64"/>
      <c r="O38" s="64"/>
      <c r="Q38" s="64"/>
      <c r="R38" s="64"/>
      <c r="S38" s="64"/>
      <c r="T38" s="64"/>
      <c r="V38" s="64">
        <f>SUM(V33:V35)</f>
        <v>0</v>
      </c>
      <c r="W38" s="64">
        <f>SUM(W33:W35)</f>
        <v>0</v>
      </c>
      <c r="X38" s="64">
        <f>SUM(X33:X35)</f>
        <v>0</v>
      </c>
      <c r="Y38" s="64">
        <f>SUM(Y33:Y35)</f>
        <v>0</v>
      </c>
      <c r="Z38" s="64"/>
      <c r="AA38" s="64">
        <f>SUM(AA33:AA35)</f>
        <v>0</v>
      </c>
      <c r="AB38" s="64">
        <f>SUM(AB33:AB35)</f>
        <v>0</v>
      </c>
      <c r="AC38" s="64">
        <f>SUM(AC33:AC35)</f>
        <v>0</v>
      </c>
      <c r="AD38" s="64">
        <f>SUM(AD33:AD35)</f>
        <v>0</v>
      </c>
      <c r="AG38" s="64">
        <f>SUM(AG33:AG35)</f>
        <v>0</v>
      </c>
      <c r="AH38" s="64">
        <f>SUM(AH33:AH35)</f>
        <v>0</v>
      </c>
      <c r="AI38" s="64">
        <f>SUM(AI33:AI35)</f>
        <v>0</v>
      </c>
      <c r="AJ38" s="64">
        <f>SUM(AJ33:AJ35)</f>
        <v>0</v>
      </c>
      <c r="AK38" s="64"/>
      <c r="AL38" s="64">
        <f>SUM(AL33:AL35)</f>
        <v>0</v>
      </c>
      <c r="AM38" s="64">
        <f>SUM(AM33:AM35)</f>
        <v>0</v>
      </c>
      <c r="AN38" s="64">
        <f>SUM(AN33:AN35)</f>
        <v>0</v>
      </c>
      <c r="AO38" s="64">
        <f>SUM(AO33:AO35)</f>
        <v>1</v>
      </c>
      <c r="AP38" s="64"/>
      <c r="AQ38" s="64"/>
      <c r="AR38" s="64">
        <f>SUM(AR33:AR35)</f>
        <v>1</v>
      </c>
      <c r="AS38" s="64">
        <f>SUM(AS33:AS35)</f>
        <v>1</v>
      </c>
      <c r="AT38" s="64">
        <f>SUM(AT33:AT35)</f>
        <v>1</v>
      </c>
      <c r="AU38" s="64">
        <f>SUM(AU33:AU35)</f>
        <v>1</v>
      </c>
      <c r="AV38" s="64"/>
      <c r="AW38" s="64">
        <f>SUM(AW33:AW35)</f>
        <v>2</v>
      </c>
      <c r="AX38" s="64">
        <f>SUM(AX33:AX35)</f>
        <v>2</v>
      </c>
      <c r="AY38" s="64">
        <f>SUM(AY33:AY35)</f>
        <v>2</v>
      </c>
      <c r="AZ38" s="64">
        <f>SUM(AZ33:AZ35)</f>
        <v>3</v>
      </c>
      <c r="BA38" s="64"/>
      <c r="BB38" s="64"/>
      <c r="BC38" s="64">
        <f>SUM(BC33:BC35)</f>
        <v>2</v>
      </c>
      <c r="BD38" s="64">
        <f>SUM(BD33:BD35)</f>
        <v>2</v>
      </c>
      <c r="BE38" s="64">
        <f>SUM(BE33:BE35)</f>
        <v>1</v>
      </c>
      <c r="BF38" s="64">
        <f>SUM(BF33:BF35)</f>
        <v>1</v>
      </c>
      <c r="BG38" s="64"/>
      <c r="BH38" s="64">
        <f>SUM(BH33:BH35)</f>
        <v>2</v>
      </c>
      <c r="BI38" s="64">
        <f>SUM(BI33:BI35)</f>
        <v>3</v>
      </c>
      <c r="BJ38" s="64">
        <f>SUM(BJ33:BJ35)</f>
        <v>2</v>
      </c>
      <c r="BK38" s="64">
        <f>SUM(BK33:BK35)</f>
        <v>2</v>
      </c>
      <c r="BL38" s="64"/>
    </row>
    <row r="39" spans="1:98" s="65" customFormat="1" ht="15.75">
      <c r="B39" s="64"/>
      <c r="C39" s="64"/>
      <c r="D39" s="64"/>
      <c r="E39" s="64"/>
      <c r="F39" s="64"/>
      <c r="G39" s="64"/>
      <c r="H39" s="64"/>
      <c r="I39" s="64"/>
      <c r="J39" s="64"/>
      <c r="K39" s="64"/>
      <c r="P39" s="64"/>
      <c r="Q39" s="64"/>
      <c r="R39" s="64"/>
      <c r="S39" s="64"/>
      <c r="T39" s="64"/>
      <c r="V39" s="64">
        <f>+V36*8</f>
        <v>0</v>
      </c>
      <c r="W39" s="64">
        <f>+W36*4</f>
        <v>0</v>
      </c>
      <c r="X39" s="64">
        <f>+X36*2</f>
        <v>0</v>
      </c>
      <c r="Y39" s="64">
        <f>+Y36</f>
        <v>0</v>
      </c>
      <c r="Z39" s="64"/>
      <c r="AA39" s="64">
        <f>+AA36*8</f>
        <v>0</v>
      </c>
      <c r="AB39" s="64">
        <f>+AB36*4</f>
        <v>0</v>
      </c>
      <c r="AC39" s="64">
        <f>+AC36*2</f>
        <v>0</v>
      </c>
      <c r="AD39" s="64">
        <f>+AD36</f>
        <v>0</v>
      </c>
      <c r="AG39" s="64">
        <f>+AG36*8</f>
        <v>0</v>
      </c>
      <c r="AH39" s="64">
        <f>+AH36*4</f>
        <v>0</v>
      </c>
      <c r="AI39" s="64">
        <f>+AI36*2</f>
        <v>0</v>
      </c>
      <c r="AJ39" s="64">
        <f>+AJ36</f>
        <v>0</v>
      </c>
      <c r="AK39" s="64"/>
      <c r="AL39" s="64">
        <f>+AL36*8</f>
        <v>0</v>
      </c>
      <c r="AM39" s="64">
        <f>+AM36*4</f>
        <v>0</v>
      </c>
      <c r="AN39" s="64">
        <f>+AN36*2</f>
        <v>0</v>
      </c>
      <c r="AO39" s="64">
        <f>+AO36</f>
        <v>1</v>
      </c>
      <c r="AP39" s="64"/>
      <c r="AQ39" s="64"/>
      <c r="AR39" s="64">
        <f>+AR36*8</f>
        <v>8</v>
      </c>
      <c r="AS39" s="64">
        <f>+AS36*4</f>
        <v>4</v>
      </c>
      <c r="AT39" s="64">
        <f>+AT36*2</f>
        <v>2</v>
      </c>
      <c r="AU39" s="64">
        <f>+AU36</f>
        <v>1</v>
      </c>
      <c r="AV39" s="64"/>
      <c r="AW39" s="64">
        <f>+AW36*8</f>
        <v>0</v>
      </c>
      <c r="AX39" s="64">
        <f>+AX36*4</f>
        <v>0</v>
      </c>
      <c r="AY39" s="64">
        <f>+AY36*2</f>
        <v>0</v>
      </c>
      <c r="AZ39" s="64">
        <f>+AZ36</f>
        <v>1</v>
      </c>
      <c r="BA39" s="64"/>
      <c r="BB39" s="64"/>
      <c r="BC39" s="64">
        <f>+BC36*8</f>
        <v>0</v>
      </c>
      <c r="BD39" s="64">
        <f>+BD36*4</f>
        <v>0</v>
      </c>
      <c r="BE39" s="64">
        <f>+BE36*2</f>
        <v>2</v>
      </c>
      <c r="BF39" s="64">
        <f>+BF36</f>
        <v>1</v>
      </c>
      <c r="BG39" s="64"/>
      <c r="BH39" s="64">
        <f>+BH36*8</f>
        <v>0</v>
      </c>
      <c r="BI39" s="64">
        <f>+BI36*4</f>
        <v>4</v>
      </c>
      <c r="BJ39" s="64">
        <f>+BJ36*2</f>
        <v>0</v>
      </c>
      <c r="BK39" s="64">
        <f>+BK36</f>
        <v>0</v>
      </c>
    </row>
    <row r="40" spans="1:98" s="65" customFormat="1" ht="15.75">
      <c r="B40" s="64"/>
      <c r="W40" s="64">
        <f>SUM(V39:Y39)</f>
        <v>0</v>
      </c>
      <c r="X40" s="64"/>
      <c r="Y40" s="66">
        <f>IF(W40=0,0,IF(W40=1,1,IF(W40=2,2,IF(W40=3,3,IF(W40=4,4,IF(W40=5,5,IF(W40=6,6,IF(W40=7,7,IF(W40=8,8,IF(W40=9,9,IF(W40=10,"A",IF(W40=11,"B",IF(W40=12,"C",IF(W40=13,"D",IF(W40=14,"E",IF(W40=15,"F",0))))))))))))))))</f>
        <v>0</v>
      </c>
      <c r="Z40" s="64"/>
      <c r="AA40" s="66">
        <f>IF(AD40=0,0,IF(AD40=1,1,IF(AD40=2,2,IF(AD40=3,3,IF(AD40=4,4,IF(AD40=5,5,IF(AD40=6,6,IF(AD40=7,7,IF(AD40=8,8,IF(AD40=9,9,IF(AD40=10,"A",IF(AD40=11,"B",IF(AD40=12,"C",IF(AD40=13,"D",IF(AD40=14,"E",IF(AD40=15,"F",0))))))))))))))))</f>
        <v>0</v>
      </c>
      <c r="AC40" s="64"/>
      <c r="AD40" s="64">
        <f>SUM(AA39:AD39)</f>
        <v>0</v>
      </c>
      <c r="AH40" s="64">
        <f>SUM(AG39:AJ39)</f>
        <v>0</v>
      </c>
      <c r="AI40" s="64"/>
      <c r="AJ40" s="66">
        <f>IF(AH40=0,0,IF(AH40=1,1,IF(AH40=2,2,IF(AH40=3,3,IF(AH40=4,4,IF(AH40=5,5,IF(AH40=6,6,IF(AH40=7,7,IF(AH40=8,8,IF(AH40=9,9,IF(AH40=10,"A",IF(AH40=11,"B",IF(AH40=12,"C",IF(AH40=13,"D",IF(AH40=14,"E",IF(AH40=15,"F",0))))))))))))))))</f>
        <v>0</v>
      </c>
      <c r="AK40" s="64"/>
      <c r="AL40" s="66">
        <f>IF(AO40=0,0,IF(AO40=1,1,IF(AO40=2,2,IF(AO40=3,3,IF(AO40=4,4,IF(AO40=5,5,IF(AO40=6,6,IF(AO40=7,7,IF(AO40=8,8,IF(AO40=9,9,IF(AO40=10,"A",IF(AO40=11,"B",IF(AO40=12,"C",IF(AO40=13,"D",IF(AO40=14,"E",IF(AO40=15,"F",0))))))))))))))))</f>
        <v>1</v>
      </c>
      <c r="AN40" s="64"/>
      <c r="AO40" s="64">
        <f>SUM(AL39:AO39)</f>
        <v>1</v>
      </c>
      <c r="AP40" s="64"/>
      <c r="AQ40" s="64"/>
      <c r="AS40" s="64">
        <f>SUM(AR39:AU39)</f>
        <v>15</v>
      </c>
      <c r="AT40" s="64"/>
      <c r="AU40" s="66" t="str">
        <f>IF(AS40=0,0,IF(AS40=1,1,IF(AS40=2,2,IF(AS40=3,3,IF(AS40=4,4,IF(AS40=5,5,IF(AS40=6,6,IF(AS40=7,7,IF(AS40=8,8,IF(AS40=9,9,IF(AS40=10,"A",IF(AS40=11,"B",IF(AS40=12,"C",IF(AS40=13,"D",IF(AS40=14,"E",IF(AS40=15,"F",0))))))))))))))))</f>
        <v>F</v>
      </c>
      <c r="AV40" s="64"/>
      <c r="AW40" s="66">
        <f>IF(AZ40=0,0,IF(AZ40=1,1,IF(AZ40=2,2,IF(AZ40=3,3,IF(AZ40=4,4,IF(AZ40=5,5,IF(AZ40=6,6,IF(AZ40=7,7,IF(AZ40=8,8,IF(AZ40=9,9,IF(AZ40=10,"A",IF(AZ40=11,"B",IF(AZ40=12,"C",IF(AZ40=13,"D",IF(AZ40=14,"E",IF(AZ40=15,"F",0))))))))))))))))</f>
        <v>1</v>
      </c>
      <c r="AX40" s="64"/>
      <c r="AY40" s="64"/>
      <c r="AZ40" s="64">
        <f>SUM(AW39:AZ39)</f>
        <v>1</v>
      </c>
      <c r="BA40" s="64"/>
      <c r="BB40" s="64"/>
      <c r="BD40" s="64">
        <f>SUM(BC39:BF39)</f>
        <v>3</v>
      </c>
      <c r="BE40" s="64"/>
      <c r="BF40" s="66">
        <f>IF(BD40=0,0,IF(BD40=1,1,IF(BD40=2,2,IF(BD40=3,3,IF(BD40=4,4,IF(BD40=5,5,IF(BD40=6,6,IF(BD40=7,7,IF(BD40=8,8,IF(BD40=9,9,IF(BD40=10,"A",IF(BD40=11,"B",IF(BD40=12,"C",IF(BD40=13,"D",IF(BD40=14,"E",IF(BD40=15,"F",0))))))))))))))))</f>
        <v>3</v>
      </c>
      <c r="BG40" s="64"/>
      <c r="BH40" s="66">
        <f>IF(BK40=0,0,IF(BK40=1,1,IF(BK40=2,2,IF(BK40=3,3,IF(BK40=4,4,IF(BK40=5,5,IF(BK40=6,6,IF(BK40=7,7,IF(BK40=8,8,IF(BK40=9,9,IF(BK40=10,"A",IF(BK40=11,"B",IF(BK40=12,"C",IF(BK40=13,"D",IF(BK40=14,"E",IF(BK40=15,"F",0))))))))))))))))</f>
        <v>4</v>
      </c>
      <c r="BI40" s="64"/>
      <c r="BJ40" s="64"/>
      <c r="BK40" s="64">
        <f>SUM(BH39:BK39)</f>
        <v>4</v>
      </c>
    </row>
    <row r="41" spans="1:98" ht="15.75">
      <c r="B41" s="34"/>
      <c r="C41" s="174"/>
      <c r="D41" s="174"/>
      <c r="E41" s="174"/>
      <c r="F41" s="34"/>
      <c r="G41" s="33"/>
      <c r="H41" s="33"/>
      <c r="I41" s="33"/>
      <c r="J41" s="33"/>
      <c r="K41" s="33"/>
      <c r="L41" s="34"/>
      <c r="M41" s="34"/>
      <c r="N41" s="34"/>
      <c r="O41" s="34"/>
      <c r="P41" s="33"/>
      <c r="Q41" s="34"/>
      <c r="R41" s="33"/>
      <c r="S41" s="33" t="s">
        <v>26</v>
      </c>
      <c r="T41" s="33"/>
      <c r="U41" s="34"/>
      <c r="V41" s="33">
        <f>IF(W46=0,0,IF(W46=1,0,IF(W46=2,1,IF(W46=3,1,0))))</f>
        <v>0</v>
      </c>
      <c r="W41" s="33">
        <f>IF(X46=0,0,IF(X46=1,0,IF(X46=2,1,IF(X46=3,1,0))))</f>
        <v>0</v>
      </c>
      <c r="X41" s="33">
        <f>IF(Y46=0,0,IF(Y46=1,0,IF(Y46=2,1,IF(Y46=3,1,0))))</f>
        <v>0</v>
      </c>
      <c r="Y41" s="33">
        <f>IF(AA46=0,0,IF(AA46=1,0,IF(AA46=2,1,IF(AA46=3,1,0))))</f>
        <v>0</v>
      </c>
      <c r="Z41" s="33"/>
      <c r="AA41" s="33">
        <f>IF(AB46=0,0,IF(AB46=1,0,IF(AB46=2,1,IF(AB46=3,1,0))))</f>
        <v>0</v>
      </c>
      <c r="AB41" s="33">
        <f>IF(AC46=0,0,IF(AC46=1,0,IF(AC46=2,1,IF(AC46=3,1,0))))</f>
        <v>0</v>
      </c>
      <c r="AC41" s="33">
        <f>IF(AD46=0,0,IF(AD46=1,0,IF(AD46=2,1,IF(AD46=3,1,0))))</f>
        <v>0</v>
      </c>
      <c r="AD41" s="33">
        <f>IF(AG46=0,0,IF(AG46=1,0,IF(AG46=2,1,IF(AG46=3,1,0))))</f>
        <v>0</v>
      </c>
      <c r="AE41" s="34"/>
      <c r="AF41" s="34"/>
      <c r="AG41" s="33">
        <f>IF(AH46=0,0,IF(AH46=1,0,IF(AH46=2,1,IF(AH46=3,1,0))))</f>
        <v>0</v>
      </c>
      <c r="AH41" s="33">
        <f>IF(AI46=0,0,IF(AI46=1,0,IF(AI46=2,1,IF(AI46=3,1,0))))</f>
        <v>0</v>
      </c>
      <c r="AI41" s="33">
        <f>IF(AJ46=0,0,IF(AJ46=1,0,IF(AJ46=2,1,IF(AJ46=3,1,0))))</f>
        <v>0</v>
      </c>
      <c r="AJ41" s="33">
        <f>IF(AL46=0,0,IF(AL46=1,0,IF(AL46=2,1,IF(AL46=3,1,0))))</f>
        <v>0</v>
      </c>
      <c r="AK41" s="33"/>
      <c r="AL41" s="33">
        <f>IF(AM46=0,0,IF(AM46=1,0,IF(AM46=2,1,IF(AM46=3,1,0))))</f>
        <v>0</v>
      </c>
      <c r="AM41" s="33">
        <f>IF(AN46=0,0,IF(AN46=1,0,IF(AN46=2,1,IF(AN46=3,1,0))))</f>
        <v>0</v>
      </c>
      <c r="AN41" s="33">
        <f>IF(AO46=0,0,IF(AO46=1,0,IF(AO46=2,1,IF(AO46=3,1,0))))</f>
        <v>1</v>
      </c>
      <c r="AO41" s="33">
        <f>IF(AR46=0,0,IF(AR46=1,0,IF(AR46=2,1,IF(AR46=3,1,0))))</f>
        <v>1</v>
      </c>
      <c r="AP41" s="33"/>
      <c r="AQ41" s="33"/>
      <c r="AR41" s="33">
        <f>IF(AS46=0,0,IF(AS46=1,0,IF(AS46=2,1,IF(AS46=3,1,0))))</f>
        <v>0</v>
      </c>
      <c r="AS41" s="33">
        <f>IF(AT46=0,0,IF(AT46=1,0,IF(AT46=2,1,IF(AT46=3,1,0))))</f>
        <v>0</v>
      </c>
      <c r="AT41" s="33">
        <f>IF(AU46=0,0,IF(AU46=1,0,IF(AU46=2,1,IF(AU46=3,1,0))))</f>
        <v>0</v>
      </c>
      <c r="AU41" s="33">
        <f>IF(AW46=0,0,IF(AW46=1,0,IF(AW46=2,1,IF(AW46=3,1,0))))</f>
        <v>0</v>
      </c>
      <c r="AV41" s="33"/>
      <c r="AW41" s="33">
        <f>IF(AX46=0,0,IF(AX46=1,0,IF(AX46=2,1,IF(AX46=3,1,0))))</f>
        <v>1</v>
      </c>
      <c r="AX41" s="33">
        <f>IF(AY46=0,0,IF(AY46=1,0,IF(AY46=2,1,IF(AY46=3,1,0))))</f>
        <v>1</v>
      </c>
      <c r="AY41" s="33">
        <f>IF(AZ46=0,0,IF(AZ46=1,0,IF(AZ46=2,1,IF(AZ46=3,1,0))))</f>
        <v>1</v>
      </c>
      <c r="AZ41" s="33">
        <f>IF(BC46=0,0,IF(BC46=1,0,IF(BC46=2,1,IF(BC46=3,1,0))))</f>
        <v>0</v>
      </c>
      <c r="BA41" s="33"/>
      <c r="BB41" s="33"/>
      <c r="BC41" s="33">
        <f>IF(BD46=0,0,IF(BD46=1,0,IF(BD46=2,1,IF(BD46=3,1,0))))</f>
        <v>1</v>
      </c>
      <c r="BD41" s="33">
        <f>IF(BE46=0,0,IF(BE46=1,0,IF(BE46=2,1,IF(BE46=3,1,0))))</f>
        <v>1</v>
      </c>
      <c r="BE41" s="33">
        <f>IF(BF46=0,0,IF(BF46=1,0,IF(BF46=2,1,IF(BF46=3,1,0))))</f>
        <v>0</v>
      </c>
      <c r="BF41" s="33">
        <f>IF(BH46=0,0,IF(BH46=1,0,IF(BH46=2,1,IF(BH46=3,1,0))))</f>
        <v>0</v>
      </c>
      <c r="BG41" s="33"/>
      <c r="BH41" s="33">
        <f>IF(BI46=0,0,IF(BI46=1,0,IF(BI46=2,1,IF(BI46=3,1,0))))</f>
        <v>1</v>
      </c>
      <c r="BI41" s="33">
        <f>IF(BJ46=0,0,IF(BJ46=1,0,IF(BJ46=2,1,IF(BJ46=3,1,0))))</f>
        <v>0</v>
      </c>
      <c r="BJ41" s="33">
        <f>IF(BK46=0,0,IF(BK46=1,0,IF(BK46=2,1,IF(BK46=3,1,0))))</f>
        <v>0</v>
      </c>
      <c r="BK41" s="33"/>
    </row>
    <row r="42" spans="1:98" ht="15.75">
      <c r="B42" s="176"/>
      <c r="C42" s="176"/>
      <c r="D42" s="176"/>
      <c r="E42" s="176"/>
      <c r="F42" s="37"/>
      <c r="G42" s="37"/>
      <c r="H42" s="55" t="s">
        <v>113</v>
      </c>
      <c r="I42" s="36">
        <f>+Y37</f>
        <v>0</v>
      </c>
      <c r="J42" s="36">
        <f>+AA37</f>
        <v>0</v>
      </c>
      <c r="K42" s="36"/>
      <c r="L42" s="36">
        <f>+AJ37</f>
        <v>0</v>
      </c>
      <c r="M42" s="36">
        <f>+AL37</f>
        <v>1</v>
      </c>
      <c r="N42" s="36"/>
      <c r="O42" s="36" t="str">
        <f>+AU37</f>
        <v>F</v>
      </c>
      <c r="P42" s="36">
        <f>+AW37</f>
        <v>1</v>
      </c>
      <c r="Q42" s="36"/>
      <c r="R42" s="36">
        <f>+BF37</f>
        <v>3</v>
      </c>
      <c r="S42" s="36">
        <f>+BH37</f>
        <v>4</v>
      </c>
      <c r="T42" s="35" t="s">
        <v>22</v>
      </c>
      <c r="U42" s="37"/>
      <c r="V42" s="54">
        <f>IF(I42=0,0,IF(I42=1,0,IF(I42=2,0,IF(I42=3,0,IF(I42=4,0,IF(I42=5,0,IF(I42=6,0,IF(I42=7,0,IF(I42=8,1,IF(I42=9,1,IF(I42="A",1,IF(I42="B",1,IF(I42="C",1,IF(I42="D",1,IF(I42="E",1,IF(I42="F",1,0))))))))))))))))</f>
        <v>0</v>
      </c>
      <c r="W42" s="54">
        <f>IF(I42=0,0,IF(I42=1,0,IF(I42=2,0,IF(I42=3,0,IF(I42=4,1,IF(I42=5,1,IF(I42=6,1,IF(I42=7,1,IF(I42=8,0,IF(I42=9,0,IF(I42="A",0,IF(I42="B",0,IF(I42="C",1,IF(I42="D",1,IF(I42="E",1,IF(I42="F",1,0))))))))))))))))</f>
        <v>0</v>
      </c>
      <c r="X42" s="54">
        <f>IF(I42=0,0,IF(I42=1,0,IF(I42=2,1,IF(I42=3,1,IF(I42=4,0,IF(I42=5,0,IF(I42=6,1,IF(I42=7,1,IF(I42=8,0,IF(I42=9,0,IF(I42="A",1,IF(I42="B",1,IF(I42="C",0,IF(I42="D",0,IF(I42="E",1,IF(I42="F",1,0))))))))))))))))</f>
        <v>0</v>
      </c>
      <c r="Y42" s="54">
        <f>IF(I42=0,0,IF(I42=1,1,IF(I42=2,0,IF(I42=3,1,IF(I42=4,0,IF(I42=5,1,IF(I42=6,0,IF(I42=7,1,IF(I42=8,0,IF(I42=9,1,IF(I42="A",0,IF(I42="B",1,IF(I42="C",0,IF(I42="D",1,IF(I42="E",0,IF(I42="F",1,1))))))))))))))))</f>
        <v>0</v>
      </c>
      <c r="Z42" s="37"/>
      <c r="AA42" s="54">
        <f>IF(J42=0,0,IF(J42=1,0,IF(J42=2,0,IF(J42=3,0,IF(J42=4,0,IF(J42=5,0,IF(J42=6,0,IF(J42=7,0,IF(J42=8,1,IF(J42=9,1,IF(J42="A",1,IF(J42="B",1,IF(J42="C",1,IF(J42="D",1,IF(J42="E",1,IF(J42="F",1,0))))))))))))))))</f>
        <v>0</v>
      </c>
      <c r="AB42" s="54">
        <f>IF(J42=0,0,IF(J42=1,0,IF(J42=2,0,IF(J42=3,0,IF(J42=4,1,IF(J42=5,1,IF(J42=6,1,IF(J42=7,1,IF(J42=8,0,IF(J42=9,0,IF(J42="A",0,IF(J42="B",0,IF(J42="C",1,IF(J42="D",1,IF(J42="E",1,IF(J42="F",1,0))))))))))))))))</f>
        <v>0</v>
      </c>
      <c r="AC42" s="54">
        <f>IF(J42=0,0,IF(J42=1,0,IF(J42=2,1,IF(J42=3,1,IF(J42=4,0,IF(J42=5,0,IF(J42=6,1,IF(J42=7,1,IF(J42=8,0,IF(J42=9,0,IF(J42="A",1,IF(J42="B",1,IF(J42="C",0,IF(J42="D",0,IF(J42="E",1,IF(J42="F",1,0))))))))))))))))</f>
        <v>0</v>
      </c>
      <c r="AD42" s="54">
        <f>IF(J42=0,0,IF(J42=1,1,IF(J42=2,0,IF(J42=3,1,IF(J42=4,0,IF(J42=5,1,IF(J42=6,0,IF(J42=7,1,IF(J42=8,0,IF(J42=9,1,IF(J42="A",0,IF(J42="B",1,IF(J42="C",0,IF(J42="D",1,IF(J42="E",0,IF(J42="F",1,1))))))))))))))))</f>
        <v>0</v>
      </c>
      <c r="AE42" s="37"/>
      <c r="AF42" s="37"/>
      <c r="AG42" s="54">
        <f>IF(L42=0,0,IF(L42=1,0,IF(L42=2,0,IF(L42=3,0,IF(L42=4,0,IF(L42=5,0,IF(L42=6,0,IF(L42=7,0,IF(L42=8,1,IF(L42=9,1,IF(L42="A",1,IF(L42="B",1,IF(L42="C",1,IF(L42="D",1,IF(L42="E",1,IF(L42="F",1,0))))))))))))))))</f>
        <v>0</v>
      </c>
      <c r="AH42" s="54">
        <f>IF(L42=0,0,IF(L42=1,0,IF(L42=2,0,IF(L42=3,0,IF(L42=4,1,IF(L42=5,1,IF(L42=6,1,IF(L42=7,1,IF(L42=8,0,IF(L42=9,0,IF(L42="A",0,IF(L42="B",0,IF(L42="C",1,IF(L42="D",1,IF(L42="E",1,IF(L42="F",1,0))))))))))))))))</f>
        <v>0</v>
      </c>
      <c r="AI42" s="54">
        <f>IF(L42=0,0,IF(L42=1,0,IF(L42=2,1,IF(L42=3,1,IF(L42=4,0,IF(L42=5,0,IF(L42=6,1,IF(L42=7,1,IF(L42=8,0,IF(L42=9,0,IF(L42="A",1,IF(L42="B",1,IF(L42="C",0,IF(L42="D",0,IF(L42="E",1,IF(L42="F",1,0))))))))))))))))</f>
        <v>0</v>
      </c>
      <c r="AJ42" s="54">
        <f>IF(L42=0,0,IF(L42=1,1,IF(L42=2,0,IF(L42=3,1,IF(L42=4,0,IF(L42=5,1,IF(L42=6,0,IF(L42=7,1,IF(L42=8,0,IF(L42=9,1,IF(L42="A",0,IF(L42="B",1,IF(L42="C",0,IF(L42="D",1,IF(L42="E",0,IF(L42="F",1,1))))))))))))))))</f>
        <v>0</v>
      </c>
      <c r="AK42" s="37"/>
      <c r="AL42" s="54">
        <f>IF(M42=0,0,IF(M42=1,0,IF(M42=2,0,IF(M42=3,0,IF(M42=4,0,IF(M42=5,0,IF(M42=6,0,IF(M42=7,0,IF(M42=8,1,IF(M42=9,1,IF(M42="A",1,IF(M42="B",1,IF(M42="C",1,IF(M42="D",1,IF(M42="E",1,IF(M42="F",1,0))))))))))))))))</f>
        <v>0</v>
      </c>
      <c r="AM42" s="54">
        <f>IF(M42=0,0,IF(M42=1,0,IF(M42=2,0,IF(M42=3,0,IF(M42=4,1,IF(M42=5,1,IF(M42=6,1,IF(M42=7,1,IF(M42=8,0,IF(M42=9,0,IF(M42="A",0,IF(M42="B",0,IF(M42="C",1,IF(M42="D",1,IF(M42="E",1,IF(M42="F",1,0))))))))))))))))</f>
        <v>0</v>
      </c>
      <c r="AN42" s="54">
        <f>IF(M42=0,0,IF(M42=1,0,IF(M42=2,1,IF(M42=3,1,IF(M42=4,0,IF(M42=5,0,IF(M42=6,1,IF(M42=7,1,IF(M42=8,0,IF(M42=9,0,IF(M42="A",1,IF(M42="B",1,IF(M42="C",0,IF(M42="D",0,IF(M42="E",1,IF(M42="F",1,0))))))))))))))))</f>
        <v>0</v>
      </c>
      <c r="AO42" s="54">
        <f>IF(M42=0,0,IF(M42=1,1,IF(M42=2,0,IF(M42=3,1,IF(M42=4,0,IF(M42=5,1,IF(M42=6,0,IF(M42=7,1,IF(M42=8,0,IF(M42=9,1,IF(M42="A",0,IF(M42="B",1,IF(M42="C",0,IF(M42="D",1,IF(M42="E",0,IF(M42="F",1,1))))))))))))))))</f>
        <v>1</v>
      </c>
      <c r="AP42" s="37"/>
      <c r="AQ42" s="37"/>
      <c r="AR42" s="54">
        <f>IF(O42=0,0,IF(O42=1,0,IF(O42=2,0,IF(O42=3,0,IF(O42=4,0,IF(O42=5,0,IF(O42=6,0,IF(O42=7,0,IF(O42=8,1,IF(O42=9,1,IF(O42="A",1,IF(O42="B",1,IF(O42="C",1,IF(O42="D",1,IF(O42="E",1,IF(O42="F",1,0))))))))))))))))</f>
        <v>1</v>
      </c>
      <c r="AS42" s="54">
        <f>IF(O42=0,0,IF(O42=1,0,IF(O42=2,0,IF(O42=3,0,IF(O42=4,1,IF(O42=5,1,IF(O42=6,1,IF(O42=7,1,IF(O42=8,0,IF(O42=9,0,IF(O42="A",0,IF(O42="B",0,IF(O42="C",1,IF(O42="D",1,IF(O42="E",1,IF(O42="F",1,0))))))))))))))))</f>
        <v>1</v>
      </c>
      <c r="AT42" s="54">
        <f>IF(O42=0,0,IF(O42=1,0,IF(O42=2,1,IF(O42=3,1,IF(O42=4,0,IF(O42=5,0,IF(O42=6,1,IF(O42=7,1,IF(O42=8,0,IF(O42=9,0,IF(O42="A",1,IF(O42="B",1,IF(O42="C",0,IF(O42="D",0,IF(O42="E",1,IF(O42="F",1,0))))))))))))))))</f>
        <v>1</v>
      </c>
      <c r="AU42" s="54">
        <f>IF(O42=0,0,IF(O42=1,1,IF(O42=2,0,IF(O42=3,1,IF(O42=4,0,IF(O42=5,1,IF(O42=6,0,IF(O42=7,1,IF(O42=8,0,IF(O42=9,1,IF(O42="A",0,IF(O42="B",1,IF(O42="C",0,IF(O42="D",1,IF(O42="E",0,IF(O42="F",1,1))))))))))))))))</f>
        <v>1</v>
      </c>
      <c r="AV42" s="37"/>
      <c r="AW42" s="54">
        <f>IF(P42=0,0,IF(P42=1,0,IF(P42=2,0,IF(P42=3,0,IF(P42=4,0,IF(P42=5,0,IF(P42=6,0,IF(P42=7,0,IF(P42=8,1,IF(P42=9,1,IF(P42="A",1,IF(P42="B",1,IF(P42="C",1,IF(P42="D",1,IF(P42="E",1,IF(P42="F",1,0))))))))))))))))</f>
        <v>0</v>
      </c>
      <c r="AX42" s="54">
        <f>IF(P42=0,0,IF(P42=1,0,IF(P42=2,0,IF(P42=3,0,IF(P42=4,1,IF(P42=5,1,IF(P42=6,1,IF(P42=7,1,IF(P42=8,0,IF(P42=9,0,IF(P42="A",0,IF(P42="B",0,IF(P42="C",1,IF(P42="D",1,IF(P42="E",1,IF(P42="F",1,0))))))))))))))))</f>
        <v>0</v>
      </c>
      <c r="AY42" s="54">
        <f>IF(P42=0,0,IF(P42=1,0,IF(P42=2,1,IF(P42=3,1,IF(P42=4,0,IF(P42=5,0,IF(P42=6,1,IF(P42=7,1,IF(P42=8,0,IF(P42=9,0,IF(P42="A",1,IF(P42="B",1,IF(P42="C",0,IF(P42="D",0,IF(P42="E",1,IF(P42="F",1,0))))))))))))))))</f>
        <v>0</v>
      </c>
      <c r="AZ42" s="54">
        <f>IF(P42=0,0,IF(P42=1,1,IF(P42=2,0,IF(P42=3,1,IF(P42=4,0,IF(P42=5,1,IF(P42=6,0,IF(P42=7,1,IF(P42=8,0,IF(P42=9,1,IF(P42="A",0,IF(P42="B",1,IF(P42="C",0,IF(P42="D",1,IF(P42="E",0,IF(P42="F",1,1))))))))))))))))</f>
        <v>1</v>
      </c>
      <c r="BA42" s="37"/>
      <c r="BB42" s="37"/>
      <c r="BC42" s="54">
        <f>IF(R42=0,0,IF(R42=1,0,IF(R42=2,0,IF(R42=3,0,IF(R42=4,0,IF(R42=5,0,IF(R42=6,0,IF(R42=7,0,IF(R42=8,1,IF(R42=9,1,IF(R42="A",1,IF(R42="B",1,IF(R42="C",1,IF(R42="D",1,IF(R42="E",1,IF(R42="F",1,0))))))))))))))))</f>
        <v>0</v>
      </c>
      <c r="BD42" s="54">
        <f>IF(R42=0,0,IF(R42=1,0,IF(R42=2,0,IF(R42=3,0,IF(R42=4,1,IF(R42=5,1,IF(R42=6,1,IF(R42=7,1,IF(R42=8,0,IF(R42=9,0,IF(R42="A",0,IF(R42="B",0,IF(R42="C",1,IF(R42="D",1,IF(R42="E",1,IF(R42="F",1,0))))))))))))))))</f>
        <v>0</v>
      </c>
      <c r="BE42" s="54">
        <f>IF(R42=0,0,IF(R42=1,0,IF(R42=2,1,IF(R42=3,1,IF(R42=4,0,IF(R42=5,0,IF(R42=6,1,IF(R42=7,1,IF(R42=8,0,IF(R42=9,0,IF(R42="A",1,IF(R42="B",1,IF(R42="C",0,IF(R42="D",0,IF(R42="E",1,IF(R42="F",1,0))))))))))))))))</f>
        <v>1</v>
      </c>
      <c r="BF42" s="54">
        <f>IF(R42=0,0,IF(R42=1,1,IF(R42=2,0,IF(R42=3,1,IF(R42=4,0,IF(R42=5,1,IF(R42=6,0,IF(R42=7,1,IF(R42=8,0,IF(R42=9,1,IF(R42="A",0,IF(R42="B",1,IF(R42="C",0,IF(R42="D",1,IF(R42="E",0,IF(R42="F",1,1))))))))))))))))</f>
        <v>1</v>
      </c>
      <c r="BG42" s="37"/>
      <c r="BH42" s="54">
        <f>IF(S42=0,0,IF(S42=1,0,IF(S42=2,0,IF(S42=3,0,IF(S42=4,0,IF(S42=5,0,IF(S42=6,0,IF(S42=7,0,IF(S42=8,1,IF(S42=9,1,IF(S42="A",1,IF(S42="B",1,IF(S42="C",1,IF(S42="D",1,IF(S42="E",1,IF(S42="F",1,0))))))))))))))))</f>
        <v>0</v>
      </c>
      <c r="BI42" s="54">
        <f>IF(S42=0,0,IF(S42=1,0,IF(S42=2,0,IF(S42=3,0,IF(S42=4,1,IF(S42=5,1,IF(S42=6,1,IF(S42=7,1,IF(S42=8,0,IF(S42=9,0,IF(S42="A",0,IF(S42="B",0,IF(S42="C",1,IF(S42="D",1,IF(S42="E",1,IF(S42="F",1,0))))))))))))))))</f>
        <v>1</v>
      </c>
      <c r="BJ42" s="54">
        <f>IF(S42=0,0,IF(S42=1,0,IF(S42=2,1,IF(S42=3,1,IF(S42=4,0,IF(S42=5,0,IF(S42=6,1,IF(S42=7,1,IF(S42=8,0,IF(S42=9,0,IF(S42="A",1,IF(S42="B",1,IF(S42="C",0,IF(S42="D",0,IF(S42="E",1,IF(S42="F",1,0))))))))))))))))</f>
        <v>0</v>
      </c>
      <c r="BK42" s="54">
        <f>IF(S42=0,0,IF(S42=1,1,IF(S42=2,0,IF(S42=3,1,IF(S42=4,0,IF(S42=5,1,IF(S42=6,0,IF(S42=7,1,IF(S42=8,0,IF(S42=9,1,IF(S42="A",0,IF(S42="B",1,IF(S42="C",0,IF(S42="D",1,IF(S42="E",0,IF(S42="F",1,1))))))))))))))))</f>
        <v>0</v>
      </c>
    </row>
    <row r="43" spans="1:98" ht="15.75">
      <c r="B43" s="39"/>
      <c r="C43" s="38"/>
      <c r="D43" s="38"/>
      <c r="E43" s="38"/>
      <c r="F43" s="38"/>
      <c r="G43" s="38"/>
      <c r="H43" s="181" t="s">
        <v>105</v>
      </c>
      <c r="I43" s="40">
        <f>+J30</f>
        <v>0</v>
      </c>
      <c r="J43" s="40">
        <f>+L30</f>
        <v>0</v>
      </c>
      <c r="K43" s="40"/>
      <c r="L43" s="40">
        <f>+U30</f>
        <v>0</v>
      </c>
      <c r="M43" s="40">
        <f>+W30</f>
        <v>0</v>
      </c>
      <c r="N43" s="40"/>
      <c r="O43" s="40">
        <f>+AF30</f>
        <v>8</v>
      </c>
      <c r="P43" s="40">
        <f>+AH30</f>
        <v>7</v>
      </c>
      <c r="Q43" s="40"/>
      <c r="R43" s="40">
        <f>+AQ30</f>
        <v>6</v>
      </c>
      <c r="S43" s="40">
        <f>+AS30</f>
        <v>5</v>
      </c>
      <c r="T43" s="38" t="s">
        <v>22</v>
      </c>
      <c r="U43" s="39"/>
      <c r="V43" s="177">
        <f>IF(I43=0,0,IF(I43=1,0,IF(I43=2,0,IF(I43=3,0,IF(I43=4,0,IF(I43=5,0,IF(I43=6,0,IF(I43=7,0,IF(I43=8,1,IF(I43=9,1,IF(I43="A",1,IF(I43="B",1,IF(I43="C",1,IF(I43="D",1,IF(I43="E",1,IF(I43="F",1,0))))))))))))))))</f>
        <v>0</v>
      </c>
      <c r="W43" s="177">
        <f>IF(I43=0,0,IF(I43=1,0,IF(I43=2,0,IF(I43=3,0,IF(I43=4,1,IF(I43=5,1,IF(I43=6,1,IF(I43=7,1,IF(I43=8,0,IF(I43=9,0,IF(I43="A",0,IF(I43="B",0,IF(I43="C",1,IF(I43="D",1,IF(I43="E",1,IF(I43="F",1,0))))))))))))))))</f>
        <v>0</v>
      </c>
      <c r="X43" s="177">
        <f>IF(I43=0,0,IF(I43=1,0,IF(I43=2,1,IF(I43=3,1,IF(I43=4,0,IF(I43=5,0,IF(I43=6,1,IF(I43=7,1,IF(I43=8,0,IF(I43=9,0,IF(I43="A",1,IF(I43="B",1,IF(I43="C",0,IF(I43="D",0,IF(I43="E",1,IF(I43="F",1,0))))))))))))))))</f>
        <v>0</v>
      </c>
      <c r="Y43" s="177">
        <f>IF(I43=0,0,IF(I43=1,1,IF(I43=2,0,IF(I43=3,1,IF(I43=4,0,IF(I43=5,1,IF(I43=6,0,IF(I43=7,1,IF(I43=8,0,IF(I43=9,1,IF(I43="A",0,IF(I43="B",1,IF(I43="C",0,IF(I43="D",1,IF(I43="E",0,IF(I43="F",1,1))))))))))))))))</f>
        <v>0</v>
      </c>
      <c r="Z43" s="39"/>
      <c r="AA43" s="177">
        <f>IF(J43=0,0,IF(J43=1,0,IF(J43=2,0,IF(J43=3,0,IF(J43=4,0,IF(J43=5,0,IF(J43=6,0,IF(J43=7,0,IF(J43=8,1,IF(J43=9,1,IF(J43="A",1,IF(J43="B",1,IF(J43="C",1,IF(J43="D",1,IF(J43="E",1,IF(J43="F",1,0))))))))))))))))</f>
        <v>0</v>
      </c>
      <c r="AB43" s="177">
        <f>IF(J43=0,0,IF(J43=1,0,IF(J43=2,0,IF(J43=3,0,IF(J43=4,1,IF(J43=5,1,IF(J43=6,1,IF(J43=7,1,IF(J43=8,0,IF(J43=9,0,IF(J43="A",0,IF(J43="B",0,IF(J43="C",1,IF(J43="D",1,IF(J43="E",1,IF(J43="F",1,0))))))))))))))))</f>
        <v>0</v>
      </c>
      <c r="AC43" s="177">
        <f>IF(J43=0,0,IF(J43=1,0,IF(J43=2,1,IF(J43=3,1,IF(J43=4,0,IF(J43=5,0,IF(J43=6,1,IF(J43=7,1,IF(J43=8,0,IF(J43=9,0,IF(J43="A",1,IF(J43="B",1,IF(J43="C",0,IF(J43="D",0,IF(J43="E",1,IF(J43="F",1,0))))))))))))))))</f>
        <v>0</v>
      </c>
      <c r="AD43" s="177">
        <f>IF(J43=0,0,IF(J43=1,1,IF(J43=2,0,IF(J43=3,1,IF(J43=4,0,IF(J43=5,1,IF(J43=6,0,IF(J43=7,1,IF(J43=8,0,IF(J43=9,1,IF(J43="A",0,IF(J43="B",1,IF(J43="C",0,IF(J43="D",1,IF(J43="E",0,IF(J43="F",1,1))))))))))))))))</f>
        <v>0</v>
      </c>
      <c r="AE43" s="39"/>
      <c r="AF43" s="39"/>
      <c r="AG43" s="177">
        <f>IF(L43=0,0,IF(L43=1,0,IF(L43=2,0,IF(L43=3,0,IF(L43=4,0,IF(L43=5,0,IF(L43=6,0,IF(L43=7,0,IF(L43=8,1,IF(L43=9,1,IF(L43="A",1,IF(L43="B",1,IF(L43="C",1,IF(L43="D",1,IF(L43="E",1,IF(L43="F",1,0))))))))))))))))</f>
        <v>0</v>
      </c>
      <c r="AH43" s="177">
        <f>IF(L43=0,0,IF(L43=1,0,IF(L43=2,0,IF(L43=3,0,IF(L43=4,1,IF(L43=5,1,IF(L43=6,1,IF(L43=7,1,IF(L43=8,0,IF(L43=9,0,IF(L43="A",0,IF(L43="B",0,IF(L43="C",1,IF(L43="D",1,IF(L43="E",1,IF(L43="F",1,0))))))))))))))))</f>
        <v>0</v>
      </c>
      <c r="AI43" s="177">
        <f>IF(L43=0,0,IF(L43=1,0,IF(L43=2,1,IF(L43=3,1,IF(L43=4,0,IF(L43=5,0,IF(L43=6,1,IF(L43=7,1,IF(L43=8,0,IF(L43=9,0,IF(L43="A",1,IF(L43="B",1,IF(L43="C",0,IF(L43="D",0,IF(L43="E",1,IF(L43="F",1,0))))))))))))))))</f>
        <v>0</v>
      </c>
      <c r="AJ43" s="177">
        <f>IF(L43=0,0,IF(L43=1,1,IF(L43=2,0,IF(L43=3,1,IF(L43=4,0,IF(L43=5,1,IF(L43=6,0,IF(L43=7,1,IF(L43=8,0,IF(L43=9,1,IF(L43="A",0,IF(L43="B",1,IF(L43="C",0,IF(L43="D",1,IF(L43="E",0,IF(L43="F",1,1))))))))))))))))</f>
        <v>0</v>
      </c>
      <c r="AK43" s="39"/>
      <c r="AL43" s="177">
        <f>IF(M43=0,0,IF(M43=1,0,IF(M43=2,0,IF(M43=3,0,IF(M43=4,0,IF(M43=5,0,IF(M43=6,0,IF(M43=7,0,IF(M43=8,1,IF(M43=9,1,IF(M43="A",1,IF(M43="B",1,IF(M43="C",1,IF(M43="D",1,IF(M43="E",1,IF(M43="F",1,0))))))))))))))))</f>
        <v>0</v>
      </c>
      <c r="AM43" s="177">
        <f>IF(M43=0,0,IF(M43=1,0,IF(M43=2,0,IF(M43=3,0,IF(M43=4,1,IF(M43=5,1,IF(M43=6,1,IF(M43=7,1,IF(M43=8,0,IF(M43=9,0,IF(M43="A",0,IF(M43="B",0,IF(M43="C",1,IF(M43="D",1,IF(M43="E",1,IF(M43="F",1,0))))))))))))))))</f>
        <v>0</v>
      </c>
      <c r="AN43" s="177">
        <f>IF(M43=0,0,IF(M43=1,0,IF(M43=2,1,IF(M43=3,1,IF(M43=4,0,IF(M43=5,0,IF(M43=6,1,IF(M43=7,1,IF(M43=8,0,IF(M43=9,0,IF(M43="A",1,IF(M43="B",1,IF(M43="C",0,IF(M43="D",0,IF(M43="E",1,IF(M43="F",1,0))))))))))))))))</f>
        <v>0</v>
      </c>
      <c r="AO43" s="177">
        <f>IF(M43=0,0,IF(M43=1,1,IF(M43=2,0,IF(M43=3,1,IF(M43=4,0,IF(M43=5,1,IF(M43=6,0,IF(M43=7,1,IF(M43=8,0,IF(M43=9,1,IF(M43="A",0,IF(M43="B",1,IF(M43="C",0,IF(M43="D",1,IF(M43="E",0,IF(M43="F",1,1))))))))))))))))</f>
        <v>0</v>
      </c>
      <c r="AP43" s="39"/>
      <c r="AQ43" s="39"/>
      <c r="AR43" s="177">
        <f>IF(O43=0,0,IF(O43=1,0,IF(O43=2,0,IF(O43=3,0,IF(O43=4,0,IF(O43=5,0,IF(O43=6,0,IF(O43=7,0,IF(O43=8,1,IF(O43=9,1,IF(O43="A",1,IF(O43="B",1,IF(O43="C",1,IF(O43="D",1,IF(O43="E",1,IF(O43="F",1,0))))))))))))))))</f>
        <v>1</v>
      </c>
      <c r="AS43" s="177">
        <f>IF(O43=0,0,IF(O43=1,0,IF(O43=2,0,IF(O43=3,0,IF(O43=4,1,IF(O43=5,1,IF(O43=6,1,IF(O43=7,1,IF(O43=8,0,IF(O43=9,0,IF(O43="A",0,IF(O43="B",0,IF(O43="C",1,IF(O43="D",1,IF(O43="E",1,IF(O43="F",1,0))))))))))))))))</f>
        <v>0</v>
      </c>
      <c r="AT43" s="177">
        <f>IF(O43=0,0,IF(O43=1,0,IF(O43=2,1,IF(O43=3,1,IF(O43=4,0,IF(O43=5,0,IF(O43=6,1,IF(O43=7,1,IF(O43=8,0,IF(O43=9,0,IF(O43="A",1,IF(O43="B",1,IF(O43="C",0,IF(O43="D",0,IF(O43="E",1,IF(O43="F",1,0))))))))))))))))</f>
        <v>0</v>
      </c>
      <c r="AU43" s="177">
        <f>IF(O43=0,0,IF(O43=1,1,IF(O43=2,0,IF(O43=3,1,IF(O43=4,0,IF(O43=5,1,IF(O43=6,0,IF(O43=7,1,IF(O43=8,0,IF(O43=9,1,IF(O43="A",0,IF(O43="B",1,IF(O43="C",0,IF(O43="D",1,IF(O43="E",0,IF(O43="F",1,1))))))))))))))))</f>
        <v>0</v>
      </c>
      <c r="AV43" s="39"/>
      <c r="AW43" s="177">
        <f>IF(P43=0,0,IF(P43=1,0,IF(P43=2,0,IF(P43=3,0,IF(P43=4,0,IF(P43=5,0,IF(P43=6,0,IF(P43=7,0,IF(P43=8,1,IF(P43=9,1,IF(P43="A",1,IF(P43="B",1,IF(P43="C",1,IF(P43="D",1,IF(P43="E",1,IF(P43="F",1,0))))))))))))))))</f>
        <v>0</v>
      </c>
      <c r="AX43" s="177">
        <f>IF(P43=0,0,IF(P43=1,0,IF(P43=2,0,IF(P43=3,0,IF(P43=4,1,IF(P43=5,1,IF(P43=6,1,IF(P43=7,1,IF(P43=8,0,IF(P43=9,0,IF(P43="A",0,IF(P43="B",0,IF(P43="C",1,IF(P43="D",1,IF(P43="E",1,IF(P43="F",1,0))))))))))))))))</f>
        <v>1</v>
      </c>
      <c r="AY43" s="177">
        <f>IF(P43=0,0,IF(P43=1,0,IF(P43=2,1,IF(P43=3,1,IF(P43=4,0,IF(P43=5,0,IF(P43=6,1,IF(P43=7,1,IF(P43=8,0,IF(P43=9,0,IF(P43="A",1,IF(P43="B",1,IF(P43="C",0,IF(P43="D",0,IF(P43="E",1,IF(P43="F",1,0))))))))))))))))</f>
        <v>1</v>
      </c>
      <c r="AZ43" s="177">
        <f>IF(P43=0,0,IF(P43=1,1,IF(P43=2,0,IF(P43=3,1,IF(P43=4,0,IF(P43=5,1,IF(P43=6,0,IF(P43=7,1,IF(P43=8,0,IF(P43=9,1,IF(P43="A",0,IF(P43="B",1,IF(P43="C",0,IF(P43="D",1,IF(P43="E",0,IF(P43="F",1,1))))))))))))))))</f>
        <v>1</v>
      </c>
      <c r="BA43" s="39"/>
      <c r="BB43" s="39"/>
      <c r="BC43" s="177">
        <f>IF(R43=0,0,IF(R43=1,0,IF(R43=2,0,IF(R43=3,0,IF(R43=4,0,IF(R43=5,0,IF(R43=6,0,IF(R43=7,0,IF(R43=8,1,IF(R43=9,1,IF(R43="A",1,IF(R43="B",1,IF(R43="C",1,IF(R43="D",1,IF(R43="E",1,IF(R43="F",1,0))))))))))))))))</f>
        <v>0</v>
      </c>
      <c r="BD43" s="177">
        <f>IF(R43=0,0,IF(R43=1,0,IF(R43=2,0,IF(R43=3,0,IF(R43=4,1,IF(R43=5,1,IF(R43=6,1,IF(R43=7,1,IF(R43=8,0,IF(R43=9,0,IF(R43="A",0,IF(R43="B",0,IF(R43="C",1,IF(R43="D",1,IF(R43="E",1,IF(R43="F",1,0))))))))))))))))</f>
        <v>1</v>
      </c>
      <c r="BE43" s="177">
        <f>IF(R43=0,0,IF(R43=1,0,IF(R43=2,1,IF(R43=3,1,IF(R43=4,0,IF(R43=5,0,IF(R43=6,1,IF(R43=7,1,IF(R43=8,0,IF(R43=9,0,IF(R43="A",1,IF(R43="B",1,IF(R43="C",0,IF(R43="D",0,IF(R43="E",1,IF(R43="F",1,0))))))))))))))))</f>
        <v>1</v>
      </c>
      <c r="BF43" s="177">
        <f>IF(R43=0,0,IF(R43=1,1,IF(R43=2,0,IF(R43=3,1,IF(R43=4,0,IF(R43=5,1,IF(R43=6,0,IF(R43=7,1,IF(R43=8,0,IF(R43=9,1,IF(R43="A",0,IF(R43="B",1,IF(R43="C",0,IF(R43="D",1,IF(R43="E",0,IF(R43="F",1,1))))))))))))))))</f>
        <v>0</v>
      </c>
      <c r="BG43" s="39"/>
      <c r="BH43" s="177">
        <f>IF(S43=0,0,IF(S43=1,0,IF(S43=2,0,IF(S43=3,0,IF(S43=4,0,IF(S43=5,0,IF(S43=6,0,IF(S43=7,0,IF(S43=8,1,IF(S43=9,1,IF(S43="A",1,IF(S43="B",1,IF(S43="C",1,IF(S43="D",1,IF(S43="E",1,IF(S43="F",1,0))))))))))))))))</f>
        <v>0</v>
      </c>
      <c r="BI43" s="177">
        <f>IF(S43=0,0,IF(S43=1,0,IF(S43=2,0,IF(S43=3,0,IF(S43=4,1,IF(S43=5,1,IF(S43=6,1,IF(S43=7,1,IF(S43=8,0,IF(S43=9,0,IF(S43="A",0,IF(S43="B",0,IF(S43="C",1,IF(S43="D",1,IF(S43="E",1,IF(S43="F",1,0))))))))))))))))</f>
        <v>1</v>
      </c>
      <c r="BJ43" s="177">
        <f>IF(S43=0,0,IF(S43=1,0,IF(S43=2,1,IF(S43=3,1,IF(S43=4,0,IF(S43=5,0,IF(S43=6,1,IF(S43=7,1,IF(S43=8,0,IF(S43=9,0,IF(S43="A",1,IF(S43="B",1,IF(S43="C",0,IF(S43="D",0,IF(S43="E",1,IF(S43="F",1,0))))))))))))))))</f>
        <v>0</v>
      </c>
      <c r="BK43" s="177">
        <f>IF(S43=0,0,IF(S43=1,1,IF(S43=2,0,IF(S43=3,1,IF(S43=4,0,IF(S43=5,1,IF(S43=6,0,IF(S43=7,1,IF(S43=8,0,IF(S43=9,1,IF(S43="A",0,IF(S43="B",1,IF(S43="C",0,IF(S43="D",1,IF(S43="E",0,IF(S43="F",1,1))))))))))))))))</f>
        <v>1</v>
      </c>
    </row>
    <row r="44" spans="1:98" ht="15.75">
      <c r="B44" s="196"/>
      <c r="C44" s="198"/>
      <c r="D44" s="198"/>
      <c r="E44" s="198"/>
      <c r="F44" s="196"/>
      <c r="G44" s="196"/>
      <c r="H44" s="196"/>
      <c r="I44" s="196"/>
      <c r="J44" s="196"/>
      <c r="K44" s="196"/>
      <c r="L44" s="196"/>
      <c r="M44" s="196"/>
      <c r="N44" s="196"/>
      <c r="O44" s="196"/>
      <c r="P44" s="195" t="s">
        <v>16</v>
      </c>
      <c r="Q44" s="194"/>
      <c r="R44" s="194"/>
      <c r="S44" s="194"/>
      <c r="T44" s="194"/>
      <c r="U44" s="196"/>
      <c r="V44" s="194">
        <f>IF(V46=0,0,IF(V46=1,1,IF(V46=2,0,IF(V46=3,1,0))))</f>
        <v>0</v>
      </c>
      <c r="W44" s="194">
        <f>IF(W46=0,0,IF(W46=1,1,IF(W46=2,0,IF(W46=3,1,0))))</f>
        <v>0</v>
      </c>
      <c r="X44" s="194">
        <f>IF(X46=0,0,IF(X46=1,1,IF(X46=2,0,IF(X46=3,1,0))))</f>
        <v>0</v>
      </c>
      <c r="Y44" s="194">
        <f>IF(Y46=0,0,IF(Y46=1,1,IF(Y46=2,0,IF(Y46=3,1,0))))</f>
        <v>0</v>
      </c>
      <c r="Z44" s="194"/>
      <c r="AA44" s="194">
        <f>IF(AA46=0,0,IF(AA46=1,1,IF(AA46=2,0,IF(AA46=3,1,0))))</f>
        <v>0</v>
      </c>
      <c r="AB44" s="194">
        <f>IF(AB46=0,0,IF(AB46=1,1,IF(AB46=2,0,IF(AB46=3,1,0))))</f>
        <v>0</v>
      </c>
      <c r="AC44" s="194">
        <f>IF(AC46=0,0,IF(AC46=1,1,IF(AC46=2,0,IF(AC46=3,1,0))))</f>
        <v>0</v>
      </c>
      <c r="AD44" s="194">
        <f>IF(AD46=0,0,IF(AD46=1,1,IF(AD46=2,0,IF(AD46=3,1,0))))</f>
        <v>0</v>
      </c>
      <c r="AE44" s="196"/>
      <c r="AF44" s="196"/>
      <c r="AG44" s="194">
        <f>IF(AG46=0,0,IF(AG46=1,1,IF(AG46=2,0,IF(AG46=3,1,0))))</f>
        <v>0</v>
      </c>
      <c r="AH44" s="194">
        <f>IF(AH46=0,0,IF(AH46=1,1,IF(AH46=2,0,IF(AH46=3,1,0))))</f>
        <v>0</v>
      </c>
      <c r="AI44" s="194">
        <f>IF(AI46=0,0,IF(AI46=1,1,IF(AI46=2,0,IF(AI46=3,1,0))))</f>
        <v>0</v>
      </c>
      <c r="AJ44" s="194">
        <f>IF(AJ46=0,0,IF(AJ46=1,1,IF(AJ46=2,0,IF(AJ46=3,1,0))))</f>
        <v>0</v>
      </c>
      <c r="AK44" s="194"/>
      <c r="AL44" s="194">
        <f>IF(AL46=0,0,IF(AL46=1,1,IF(AL46=2,0,IF(AL46=3,1,0))))</f>
        <v>0</v>
      </c>
      <c r="AM44" s="194">
        <f>IF(AM46=0,0,IF(AM46=1,1,IF(AM46=2,0,IF(AM46=3,1,0))))</f>
        <v>0</v>
      </c>
      <c r="AN44" s="194">
        <f>IF(AN46=0,0,IF(AN46=1,1,IF(AN46=2,0,IF(AN46=3,1,0))))</f>
        <v>1</v>
      </c>
      <c r="AO44" s="194">
        <f>IF(AO46=0,0,IF(AO46=1,1,IF(AO46=2,0,IF(AO46=3,1,0))))</f>
        <v>0</v>
      </c>
      <c r="AP44" s="194"/>
      <c r="AQ44" s="194"/>
      <c r="AR44" s="194">
        <f>IF(AR46=0,0,IF(AR46=1,1,IF(AR46=2,0,IF(AR46=3,1,0))))</f>
        <v>0</v>
      </c>
      <c r="AS44" s="194">
        <f>IF(AS46=0,0,IF(AS46=1,1,IF(AS46=2,0,IF(AS46=3,1,0))))</f>
        <v>1</v>
      </c>
      <c r="AT44" s="194">
        <f>IF(AT46=0,0,IF(AT46=1,1,IF(AT46=2,0,IF(AT46=3,1,0))))</f>
        <v>1</v>
      </c>
      <c r="AU44" s="194">
        <f>IF(AU46=0,0,IF(AU46=1,1,IF(AU46=2,0,IF(AU46=3,1,0))))</f>
        <v>1</v>
      </c>
      <c r="AV44" s="194"/>
      <c r="AW44" s="194">
        <f>IF(AW46=0,0,IF(AW46=1,1,IF(AW46=2,0,IF(AW46=3,1,0))))</f>
        <v>1</v>
      </c>
      <c r="AX44" s="194">
        <f>IF(AX46=0,0,IF(AX46=1,1,IF(AX46=2,0,IF(AX46=3,1,0))))</f>
        <v>0</v>
      </c>
      <c r="AY44" s="194">
        <f>IF(AY46=0,0,IF(AY46=1,1,IF(AY46=2,0,IF(AY46=3,1,0))))</f>
        <v>0</v>
      </c>
      <c r="AZ44" s="194">
        <f>IF(AZ46=0,0,IF(AZ46=1,1,IF(AZ46=2,0,IF(AZ46=3,1,0))))</f>
        <v>0</v>
      </c>
      <c r="BA44" s="194"/>
      <c r="BB44" s="194"/>
      <c r="BC44" s="194">
        <f>IF(BC46=0,0,IF(BC46=1,1,IF(BC46=2,0,IF(BC46=3,1,0))))</f>
        <v>1</v>
      </c>
      <c r="BD44" s="194">
        <f>IF(BD46=0,0,IF(BD46=1,1,IF(BD46=2,0,IF(BD46=3,1,0))))</f>
        <v>0</v>
      </c>
      <c r="BE44" s="194">
        <f>IF(BE46=0,0,IF(BE46=1,1,IF(BE46=2,0,IF(BE46=3,1,0))))</f>
        <v>0</v>
      </c>
      <c r="BF44" s="194">
        <f>IF(BF46=0,0,IF(BF46=1,1,IF(BF46=2,0,IF(BF46=3,1,0))))</f>
        <v>1</v>
      </c>
      <c r="BG44" s="194"/>
      <c r="BH44" s="194">
        <f>IF(BH46=0,0,IF(BH46=1,1,IF(BH46=2,0,IF(BH46=3,1,0))))</f>
        <v>1</v>
      </c>
      <c r="BI44" s="194">
        <f>IF(BI46=0,0,IF(BI46=1,1,IF(BI46=2,0,IF(BI46=3,1,0))))</f>
        <v>0</v>
      </c>
      <c r="BJ44" s="194">
        <f>IF(BJ46=0,0,IF(BJ46=1,1,IF(BJ46=2,0,IF(BJ46=3,1,0))))</f>
        <v>0</v>
      </c>
      <c r="BK44" s="194">
        <f>IF(BK46=0,0,IF(BK46=1,1,IF(BK46=2,0,IF(BK46=3,1,0))))</f>
        <v>1</v>
      </c>
    </row>
    <row r="45" spans="1:98" ht="15.75">
      <c r="B45" s="199"/>
      <c r="C45" s="198"/>
      <c r="D45" s="198"/>
      <c r="E45" s="198"/>
      <c r="F45" s="196"/>
      <c r="G45" s="196"/>
      <c r="H45" s="196"/>
      <c r="I45" s="196"/>
      <c r="J45" s="196"/>
      <c r="K45" s="196"/>
      <c r="L45" s="196"/>
      <c r="M45" s="196"/>
      <c r="N45" s="196"/>
      <c r="O45" s="196"/>
      <c r="P45" s="194"/>
      <c r="Q45" s="194"/>
      <c r="R45" s="194"/>
      <c r="S45" s="194"/>
      <c r="T45" s="194"/>
      <c r="U45" s="196"/>
      <c r="V45" s="194"/>
      <c r="W45" s="194"/>
      <c r="X45" s="194"/>
      <c r="Y45" s="195">
        <f>+Y48</f>
        <v>0</v>
      </c>
      <c r="Z45" s="195"/>
      <c r="AA45" s="195">
        <f>+AA48</f>
        <v>0</v>
      </c>
      <c r="AB45" s="195"/>
      <c r="AC45" s="195"/>
      <c r="AD45" s="195"/>
      <c r="AE45" s="197"/>
      <c r="AF45" s="197"/>
      <c r="AG45" s="195"/>
      <c r="AH45" s="195"/>
      <c r="AI45" s="195"/>
      <c r="AJ45" s="195">
        <f>+AJ48</f>
        <v>0</v>
      </c>
      <c r="AK45" s="195"/>
      <c r="AL45" s="195">
        <f>+AL48</f>
        <v>2</v>
      </c>
      <c r="AM45" s="195"/>
      <c r="AN45" s="195"/>
      <c r="AO45" s="195"/>
      <c r="AP45" s="195"/>
      <c r="AQ45" s="195"/>
      <c r="AR45" s="195"/>
      <c r="AS45" s="195"/>
      <c r="AT45" s="195"/>
      <c r="AU45" s="195">
        <f>+AU48</f>
        <v>7</v>
      </c>
      <c r="AV45" s="195"/>
      <c r="AW45" s="195">
        <f>+AW48</f>
        <v>8</v>
      </c>
      <c r="AX45" s="195"/>
      <c r="AY45" s="195"/>
      <c r="AZ45" s="195"/>
      <c r="BA45" s="195"/>
      <c r="BB45" s="195"/>
      <c r="BC45" s="195"/>
      <c r="BD45" s="195"/>
      <c r="BE45" s="195"/>
      <c r="BF45" s="195">
        <f>+BF48</f>
        <v>9</v>
      </c>
      <c r="BG45" s="195"/>
      <c r="BH45" s="195">
        <f>+BH48</f>
        <v>9</v>
      </c>
      <c r="BI45" s="194"/>
      <c r="BJ45" s="194"/>
      <c r="BK45" s="194"/>
    </row>
    <row r="46" spans="1:98" s="65" customFormat="1" ht="15.75">
      <c r="C46" s="72"/>
      <c r="D46" s="72"/>
      <c r="E46" s="72"/>
      <c r="G46" s="64"/>
      <c r="H46" s="64"/>
      <c r="I46" s="64"/>
      <c r="J46" s="64"/>
      <c r="K46" s="64"/>
      <c r="L46" s="64"/>
      <c r="M46" s="64"/>
      <c r="N46" s="64"/>
      <c r="O46" s="64"/>
      <c r="Q46" s="64"/>
      <c r="R46" s="64"/>
      <c r="S46" s="64"/>
      <c r="T46" s="64"/>
      <c r="V46" s="64">
        <f>SUM(V41:V43)</f>
        <v>0</v>
      </c>
      <c r="W46" s="64">
        <f>SUM(W41:W43)</f>
        <v>0</v>
      </c>
      <c r="X46" s="64">
        <f>SUM(X41:X43)</f>
        <v>0</v>
      </c>
      <c r="Y46" s="64">
        <f>SUM(Y41:Y43)</f>
        <v>0</v>
      </c>
      <c r="Z46" s="64"/>
      <c r="AA46" s="64">
        <f>SUM(AA41:AA43)</f>
        <v>0</v>
      </c>
      <c r="AB46" s="64">
        <f>SUM(AB41:AB43)</f>
        <v>0</v>
      </c>
      <c r="AC46" s="64">
        <f>SUM(AC41:AC43)</f>
        <v>0</v>
      </c>
      <c r="AD46" s="64">
        <f>SUM(AD41:AD43)</f>
        <v>0</v>
      </c>
      <c r="AG46" s="64">
        <f>SUM(AG41:AG43)</f>
        <v>0</v>
      </c>
      <c r="AH46" s="64">
        <f>SUM(AH41:AH43)</f>
        <v>0</v>
      </c>
      <c r="AI46" s="64">
        <f>SUM(AI41:AI43)</f>
        <v>0</v>
      </c>
      <c r="AJ46" s="64">
        <f>SUM(AJ41:AJ43)</f>
        <v>0</v>
      </c>
      <c r="AK46" s="64"/>
      <c r="AL46" s="64">
        <f>SUM(AL41:AL43)</f>
        <v>0</v>
      </c>
      <c r="AM46" s="64">
        <f>SUM(AM41:AM43)</f>
        <v>0</v>
      </c>
      <c r="AN46" s="64">
        <f>SUM(AN41:AN43)</f>
        <v>1</v>
      </c>
      <c r="AO46" s="64">
        <f>SUM(AO41:AO43)</f>
        <v>2</v>
      </c>
      <c r="AP46" s="64"/>
      <c r="AQ46" s="64"/>
      <c r="AR46" s="64">
        <f>SUM(AR41:AR43)</f>
        <v>2</v>
      </c>
      <c r="AS46" s="64">
        <f>SUM(AS41:AS43)</f>
        <v>1</v>
      </c>
      <c r="AT46" s="64">
        <f>SUM(AT41:AT43)</f>
        <v>1</v>
      </c>
      <c r="AU46" s="64">
        <f>SUM(AU41:AU43)</f>
        <v>1</v>
      </c>
      <c r="AV46" s="64"/>
      <c r="AW46" s="64">
        <f>SUM(AW41:AW43)</f>
        <v>1</v>
      </c>
      <c r="AX46" s="64">
        <f>SUM(AX41:AX43)</f>
        <v>2</v>
      </c>
      <c r="AY46" s="64">
        <f>SUM(AY41:AY43)</f>
        <v>2</v>
      </c>
      <c r="AZ46" s="64">
        <f>SUM(AZ41:AZ43)</f>
        <v>2</v>
      </c>
      <c r="BA46" s="64"/>
      <c r="BB46" s="64"/>
      <c r="BC46" s="64">
        <f>SUM(BC41:BC43)</f>
        <v>1</v>
      </c>
      <c r="BD46" s="64">
        <f>SUM(BD41:BD43)</f>
        <v>2</v>
      </c>
      <c r="BE46" s="64">
        <f>SUM(BE41:BE43)</f>
        <v>2</v>
      </c>
      <c r="BF46" s="64">
        <f>SUM(BF41:BF43)</f>
        <v>1</v>
      </c>
      <c r="BG46" s="64"/>
      <c r="BH46" s="64">
        <f>SUM(BH41:BH43)</f>
        <v>1</v>
      </c>
      <c r="BI46" s="64">
        <f>SUM(BI41:BI43)</f>
        <v>2</v>
      </c>
      <c r="BJ46" s="64">
        <f>SUM(BJ41:BJ43)</f>
        <v>0</v>
      </c>
      <c r="BK46" s="64">
        <f>SUM(BK41:BK43)</f>
        <v>1</v>
      </c>
    </row>
    <row r="47" spans="1:98" ht="15.75">
      <c r="A47" s="185" t="str">
        <f>IF(CB27=1," ","ERROR = NIVEL DE PRIVILEGIO. BITS: RPL DPL")</f>
        <v xml:space="preserve"> </v>
      </c>
      <c r="B47" s="186"/>
      <c r="C47" s="185"/>
      <c r="D47" s="185"/>
      <c r="E47" s="185"/>
      <c r="F47" s="186"/>
      <c r="G47" s="187"/>
      <c r="H47" s="187"/>
      <c r="I47" s="187"/>
      <c r="J47" s="187"/>
      <c r="K47" s="187"/>
      <c r="L47" s="186"/>
      <c r="M47" s="186"/>
      <c r="N47" s="186"/>
      <c r="O47" s="186"/>
      <c r="P47" s="187"/>
      <c r="Q47" s="187"/>
      <c r="R47" s="187"/>
      <c r="S47" s="187"/>
      <c r="T47" s="1"/>
      <c r="V47" s="64">
        <f>+V44*8</f>
        <v>0</v>
      </c>
      <c r="W47" s="64">
        <f>+W44*4</f>
        <v>0</v>
      </c>
      <c r="X47" s="64">
        <f>+X44*2</f>
        <v>0</v>
      </c>
      <c r="Y47" s="64">
        <f>+Y44</f>
        <v>0</v>
      </c>
      <c r="Z47" s="64"/>
      <c r="AA47" s="64">
        <f>+AA44*8</f>
        <v>0</v>
      </c>
      <c r="AB47" s="64">
        <f>+AB44*4</f>
        <v>0</v>
      </c>
      <c r="AC47" s="64">
        <f>+AC44*2</f>
        <v>0</v>
      </c>
      <c r="AD47" s="64">
        <f>+AD44</f>
        <v>0</v>
      </c>
      <c r="AE47" s="65"/>
      <c r="AF47" s="65"/>
      <c r="AG47" s="64">
        <f>+AG44*8</f>
        <v>0</v>
      </c>
      <c r="AH47" s="64">
        <f>+AH44*4</f>
        <v>0</v>
      </c>
      <c r="AI47" s="64">
        <f>+AI44*2</f>
        <v>0</v>
      </c>
      <c r="AJ47" s="64">
        <f>+AJ44</f>
        <v>0</v>
      </c>
      <c r="AK47" s="64"/>
      <c r="AL47" s="64">
        <f>+AL44*8</f>
        <v>0</v>
      </c>
      <c r="AM47" s="64">
        <f>+AM44*4</f>
        <v>0</v>
      </c>
      <c r="AN47" s="64">
        <f>+AN44*2</f>
        <v>2</v>
      </c>
      <c r="AO47" s="64">
        <f>+AO44</f>
        <v>0</v>
      </c>
      <c r="AP47" s="64"/>
      <c r="AQ47" s="64"/>
      <c r="AR47" s="64">
        <f>+AR44*8</f>
        <v>0</v>
      </c>
      <c r="AS47" s="64">
        <f>+AS44*4</f>
        <v>4</v>
      </c>
      <c r="AT47" s="64">
        <f>+AT44*2</f>
        <v>2</v>
      </c>
      <c r="AU47" s="64">
        <f>+AU44</f>
        <v>1</v>
      </c>
      <c r="AV47" s="64"/>
      <c r="AW47" s="64">
        <f>+AW44*8</f>
        <v>8</v>
      </c>
      <c r="AX47" s="64">
        <f>+AX44*4</f>
        <v>0</v>
      </c>
      <c r="AY47" s="64">
        <f>+AY44*2</f>
        <v>0</v>
      </c>
      <c r="AZ47" s="64">
        <f>+AZ44</f>
        <v>0</v>
      </c>
      <c r="BA47" s="64"/>
      <c r="BB47" s="64"/>
      <c r="BC47" s="64">
        <f>+BC44*8</f>
        <v>8</v>
      </c>
      <c r="BD47" s="64">
        <f>+BD44*4</f>
        <v>0</v>
      </c>
      <c r="BE47" s="64">
        <f>+BE44*2</f>
        <v>0</v>
      </c>
      <c r="BF47" s="64">
        <f>+BF44</f>
        <v>1</v>
      </c>
      <c r="BG47" s="64"/>
      <c r="BH47" s="64">
        <f>+BH44*8</f>
        <v>8</v>
      </c>
      <c r="BI47" s="64">
        <f>+BI44*4</f>
        <v>0</v>
      </c>
      <c r="BJ47" s="165">
        <f>+BJ44*2</f>
        <v>0</v>
      </c>
      <c r="BK47" s="165">
        <f>+BK44</f>
        <v>1</v>
      </c>
      <c r="BL47" s="141"/>
      <c r="BM47" s="141"/>
      <c r="BN47" s="141"/>
      <c r="BO47" s="141"/>
      <c r="BP47" s="141"/>
      <c r="BQ47" s="141"/>
      <c r="BR47" s="141"/>
      <c r="BS47" s="141"/>
      <c r="BT47" s="141"/>
      <c r="BU47" s="141"/>
      <c r="BV47" s="141"/>
      <c r="BW47" s="142" t="s">
        <v>27</v>
      </c>
      <c r="BX47" s="141"/>
      <c r="BY47" s="141"/>
      <c r="BZ47" s="141"/>
      <c r="CA47" s="141"/>
      <c r="CB47" s="141"/>
      <c r="CC47" s="141"/>
      <c r="CD47" s="141"/>
      <c r="CE47" s="141"/>
      <c r="CF47" s="141"/>
      <c r="CG47" s="141"/>
      <c r="CH47" s="141"/>
      <c r="CI47" s="141"/>
      <c r="CL47" s="4"/>
      <c r="CT47" s="4"/>
    </row>
    <row r="48" spans="1:98" ht="15.75">
      <c r="A48" s="185" t="str">
        <f>IF(BS7=1," ","ERROR = SEGMENTO NO DISPONIBLE. BIT:AV")</f>
        <v xml:space="preserve"> </v>
      </c>
      <c r="B48" s="186"/>
      <c r="C48" s="186"/>
      <c r="D48" s="186"/>
      <c r="E48" s="186"/>
      <c r="F48" s="186"/>
      <c r="G48" s="186"/>
      <c r="H48" s="186"/>
      <c r="I48" s="186"/>
      <c r="J48" s="186"/>
      <c r="K48" s="186"/>
      <c r="L48" s="186"/>
      <c r="M48" s="186"/>
      <c r="N48" s="186"/>
      <c r="O48" s="186"/>
      <c r="P48" s="186"/>
      <c r="Q48" s="186"/>
      <c r="R48" s="186"/>
      <c r="S48" s="186"/>
      <c r="V48" s="65"/>
      <c r="W48" s="64">
        <f>SUM(V47:Y47)</f>
        <v>0</v>
      </c>
      <c r="X48" s="64"/>
      <c r="Y48" s="66">
        <f>IF(W48=0,0,IF(W48=1,1,IF(W48=2,2,IF(W48=3,3,IF(W48=4,4,IF(W48=5,5,IF(W48=6,6,IF(W48=7,7,IF(W48=8,8,IF(W48=9,9,IF(W48=10,"A",IF(W48=11,"B",IF(W48=12,"C",IF(W48=13,"D",IF(W48=14,"E",IF(W48=15,"F",0))))))))))))))))</f>
        <v>0</v>
      </c>
      <c r="Z48" s="64"/>
      <c r="AA48" s="66">
        <f>IF(AD48=0,0,IF(AD48=1,1,IF(AD48=2,2,IF(AD48=3,3,IF(AD48=4,4,IF(AD48=5,5,IF(AD48=6,6,IF(AD48=7,7,IF(AD48=8,8,IF(AD48=9,9,IF(AD48=10,"A",IF(AD48=11,"B",IF(AD48=12,"C",IF(AD48=13,"D",IF(AD48=14,"E",IF(AD48=15,"F",0))))))))))))))))</f>
        <v>0</v>
      </c>
      <c r="AB48" s="65"/>
      <c r="AC48" s="64"/>
      <c r="AD48" s="64">
        <f>SUM(AA47:AD47)</f>
        <v>0</v>
      </c>
      <c r="AE48" s="65"/>
      <c r="AF48" s="65"/>
      <c r="AG48" s="65"/>
      <c r="AH48" s="64">
        <f>SUM(AG47:AJ47)</f>
        <v>0</v>
      </c>
      <c r="AI48" s="64"/>
      <c r="AJ48" s="66">
        <f>IF(AH48=0,0,IF(AH48=1,1,IF(AH48=2,2,IF(AH48=3,3,IF(AH48=4,4,IF(AH48=5,5,IF(AH48=6,6,IF(AH48=7,7,IF(AH48=8,8,IF(AH48=9,9,IF(AH48=10,"A",IF(AH48=11,"B",IF(AH48=12,"C",IF(AH48=13,"D",IF(AH48=14,"E",IF(AH48=15,"F",0))))))))))))))))</f>
        <v>0</v>
      </c>
      <c r="AK48" s="64"/>
      <c r="AL48" s="66">
        <f>IF(AO48=0,0,IF(AO48=1,1,IF(AO48=2,2,IF(AO48=3,3,IF(AO48=4,4,IF(AO48=5,5,IF(AO48=6,6,IF(AO48=7,7,IF(AO48=8,8,IF(AO48=9,9,IF(AO48=10,"A",IF(AO48=11,"B",IF(AO48=12,"C",IF(AO48=13,"D",IF(AO48=14,"E",IF(AO48=15,"F",0))))))))))))))))</f>
        <v>2</v>
      </c>
      <c r="AM48" s="65"/>
      <c r="AN48" s="64"/>
      <c r="AO48" s="64">
        <f>SUM(AL47:AO47)</f>
        <v>2</v>
      </c>
      <c r="AP48" s="64"/>
      <c r="AQ48" s="64"/>
      <c r="AR48" s="65"/>
      <c r="AS48" s="64">
        <f>SUM(AR47:AU47)</f>
        <v>7</v>
      </c>
      <c r="AT48" s="64"/>
      <c r="AU48" s="66">
        <f>IF(AS48=0,0,IF(AS48=1,1,IF(AS48=2,2,IF(AS48=3,3,IF(AS48=4,4,IF(AS48=5,5,IF(AS48=6,6,IF(AS48=7,7,IF(AS48=8,8,IF(AS48=9,9,IF(AS48=10,"A",IF(AS48=11,"B",IF(AS48=12,"C",IF(AS48=13,"D",IF(AS48=14,"E",IF(AS48=15,"F",0))))))))))))))))</f>
        <v>7</v>
      </c>
      <c r="AV48" s="64"/>
      <c r="AW48" s="66">
        <f>IF(AZ48=0,0,IF(AZ48=1,1,IF(AZ48=2,2,IF(AZ48=3,3,IF(AZ48=4,4,IF(AZ48=5,5,IF(AZ48=6,6,IF(AZ48=7,7,IF(AZ48=8,8,IF(AZ48=9,9,IF(AZ48=10,"A",IF(AZ48=11,"B",IF(AZ48=12,"C",IF(AZ48=13,"D",IF(AZ48=14,"E",IF(AZ48=15,"F",0))))))))))))))))</f>
        <v>8</v>
      </c>
      <c r="AX48" s="64"/>
      <c r="AY48" s="64"/>
      <c r="AZ48" s="64">
        <f>SUM(AW47:AZ47)</f>
        <v>8</v>
      </c>
      <c r="BA48" s="64"/>
      <c r="BB48" s="64"/>
      <c r="BC48" s="65"/>
      <c r="BD48" s="64">
        <f>SUM(BC47:BF47)</f>
        <v>9</v>
      </c>
      <c r="BE48" s="64"/>
      <c r="BF48" s="66">
        <f>IF(BD48=0,0,IF(BD48=1,1,IF(BD48=2,2,IF(BD48=3,3,IF(BD48=4,4,IF(BD48=5,5,IF(BD48=6,6,IF(BD48=7,7,IF(BD48=8,8,IF(BD48=9,9,IF(BD48=10,"A",IF(BD48=11,"B",IF(BD48=12,"C",IF(BD48=13,"D",IF(BD48=14,"E",IF(BD48=15,"F",0))))))))))))))))</f>
        <v>9</v>
      </c>
      <c r="BG48" s="64"/>
      <c r="BH48" s="66">
        <f>IF(BK48=0,0,IF(BK48=1,1,IF(BK48=2,2,IF(BK48=3,3,IF(BK48=4,4,IF(BK48=5,5,IF(BK48=6,6,IF(BK48=7,7,IF(BK48=8,8,IF(BK48=9,9,IF(BK48=10,"A",IF(BK48=11,"B",IF(BK48=12,"C",IF(BK48=13,"D",IF(BK48=14,"E",IF(BK48=15,"F",0))))))))))))))))</f>
        <v>9</v>
      </c>
      <c r="BI48" s="64"/>
      <c r="BJ48" s="162"/>
      <c r="BK48" s="164">
        <f>SUM(BH47:BK47)</f>
        <v>9</v>
      </c>
      <c r="BL48" s="143"/>
      <c r="BM48" s="143"/>
      <c r="BN48" s="143"/>
      <c r="BO48" s="143"/>
      <c r="BP48" s="144" t="s">
        <v>19</v>
      </c>
      <c r="BQ48" s="143"/>
      <c r="BR48" s="143"/>
      <c r="BS48" s="143"/>
      <c r="BT48" s="143"/>
      <c r="BU48" s="143"/>
      <c r="BV48" s="143"/>
      <c r="BW48" s="143"/>
      <c r="BX48" s="143"/>
      <c r="BY48" s="20"/>
      <c r="BZ48" s="20"/>
      <c r="CA48" s="20"/>
      <c r="CB48" s="20"/>
      <c r="CC48" s="145" t="s">
        <v>18</v>
      </c>
      <c r="CD48" s="20"/>
      <c r="CE48" s="20"/>
      <c r="CF48" s="20"/>
      <c r="CG48" s="20"/>
      <c r="CH48" s="20"/>
      <c r="CI48" s="20"/>
    </row>
    <row r="49" spans="1:110" ht="15.75">
      <c r="A49" s="185" t="str">
        <f>IF(AZ11=1," ","ERROR = BASE Y LÍMTE NO VALIDOS. BIT:P")</f>
        <v xml:space="preserve"> </v>
      </c>
      <c r="B49" s="186"/>
      <c r="C49" s="186"/>
      <c r="D49" s="186"/>
      <c r="E49" s="186"/>
      <c r="F49" s="186"/>
      <c r="G49" s="186"/>
      <c r="H49" s="186"/>
      <c r="I49" s="186"/>
      <c r="J49" s="186"/>
      <c r="K49" s="186"/>
      <c r="L49" s="186"/>
      <c r="M49" s="186"/>
      <c r="N49" s="186"/>
      <c r="O49" s="186"/>
      <c r="P49" s="186"/>
      <c r="Q49" s="186"/>
      <c r="R49" s="186"/>
      <c r="S49" s="186"/>
      <c r="BJ49" s="143"/>
      <c r="BK49" s="143"/>
      <c r="BL49" s="143"/>
      <c r="BM49" s="143"/>
      <c r="BN49" s="143"/>
      <c r="BO49" s="143"/>
      <c r="BP49" s="143"/>
      <c r="BQ49" s="143"/>
      <c r="BR49" s="143"/>
      <c r="BS49" s="143"/>
      <c r="BT49" s="143"/>
      <c r="BU49" s="143"/>
      <c r="BV49" s="143"/>
      <c r="BW49" s="143"/>
      <c r="BX49" s="143"/>
      <c r="BY49" s="146"/>
      <c r="BZ49" s="147"/>
      <c r="CA49" s="148"/>
      <c r="CB49" s="148"/>
      <c r="CC49" s="8">
        <v>0</v>
      </c>
      <c r="CD49" s="148"/>
      <c r="CE49" s="8">
        <v>1</v>
      </c>
      <c r="CF49" s="148"/>
      <c r="CG49" s="148"/>
      <c r="CH49" s="148"/>
      <c r="CI49" s="149"/>
      <c r="CJ49" s="14"/>
      <c r="CK49" s="14"/>
      <c r="CL49" s="171" t="s">
        <v>38</v>
      </c>
      <c r="CM49" s="166"/>
      <c r="CN49" s="166"/>
      <c r="CO49" s="166"/>
      <c r="CP49" s="166"/>
      <c r="CQ49" s="166"/>
      <c r="CR49" s="166"/>
      <c r="CS49" s="166"/>
      <c r="CT49" s="171" t="s">
        <v>72</v>
      </c>
      <c r="CU49" s="166"/>
      <c r="CV49" s="166"/>
      <c r="CW49" s="166"/>
      <c r="CX49" s="166"/>
      <c r="CY49" s="166"/>
      <c r="CZ49" s="166"/>
      <c r="DA49" s="166"/>
      <c r="DB49" s="166"/>
      <c r="DC49" s="166"/>
      <c r="DD49" s="166"/>
      <c r="DE49" s="166"/>
      <c r="DF49" s="166"/>
    </row>
    <row r="50" spans="1:110" ht="15.75">
      <c r="A50" s="185" t="str">
        <f>IF(BF11=1," ","ERROR = ES DESCRIPTOR DEL SISTEMA. BIT: S")</f>
        <v xml:space="preserve"> </v>
      </c>
      <c r="B50" s="186"/>
      <c r="C50" s="186"/>
      <c r="D50" s="186"/>
      <c r="E50" s="186"/>
      <c r="F50" s="186"/>
      <c r="G50" s="186"/>
      <c r="H50" s="186"/>
      <c r="I50" s="186"/>
      <c r="J50" s="186"/>
      <c r="K50" s="186"/>
      <c r="L50" s="186"/>
      <c r="M50" s="186"/>
      <c r="N50" s="186"/>
      <c r="O50" s="186"/>
      <c r="P50" s="186"/>
      <c r="Q50" s="186"/>
      <c r="R50" s="186"/>
      <c r="S50" s="186"/>
      <c r="BJ50" s="143"/>
      <c r="BK50" s="143"/>
      <c r="BL50" s="143"/>
      <c r="BM50" s="143"/>
      <c r="BN50" s="143"/>
      <c r="BO50" s="143"/>
      <c r="BP50" s="143"/>
      <c r="BQ50" s="143"/>
      <c r="BR50" s="143"/>
      <c r="BS50" s="143"/>
      <c r="BT50" s="143"/>
      <c r="BU50" s="143"/>
      <c r="BV50" s="143"/>
      <c r="BW50" s="143"/>
      <c r="BX50" s="143"/>
      <c r="BY50" s="150"/>
      <c r="BZ50" s="151">
        <f>IF(CC49=0,0,IF(CC49=1,0,IF(CC49=2,0,IF(CC49=3,0,IF(CC49=4,0,IF(CC49=5,0,IF(CC49=6,0,IF(CC49=7,0,IF(CC49=8,1,IF(CC49=9,1,IF(CC49="A",1,IF(CC49="B",1,IF(CC49="C",1,IF(CC49="D",1,IF(CC49="E",1,IF(CC49="F",1,0))))))))))))))))</f>
        <v>0</v>
      </c>
      <c r="CA50" s="151">
        <f>IF(CC49=0,0,IF(CC49=1,0,IF(CC49=2,0,IF(CC49=3,0,IF(CC49=4,1,IF(CC49=5,1,IF(CC49=6,1,IF(CC49=7,1,IF(CC49=8,0,IF(CC49=9,0,IF(CC49="A",0,IF(CC49="B",0,IF(CC49="C",1,IF(CC49="D",1,IF(CC49="E",1,IF(CC49="F",1,0))))))))))))))))</f>
        <v>0</v>
      </c>
      <c r="CB50" s="151">
        <f>IF(CC49=0,0,IF(CC49=1,0,IF(CC49=2,1,IF(CC49=3,1,IF(CC49=4,0,IF(CC49=5,0,IF(CC49=6,1,IF(CC49=7,1,IF(CC49=8,0,IF(CC49=9,0,IF(CC49="A",1,IF(CC49="B",1,IF(CC49="C",0,IF(CC49="D",0,IF(CC49="E",1,IF(CC49="F",1,0))))))))))))))))</f>
        <v>0</v>
      </c>
      <c r="CC50" s="151">
        <f>IF(CC49=0,0,IF(CC49=1,1,IF(CC49=2,0,IF(CC49=3,1,IF(CC49=4,0,IF(CC49=5,1,IF(CC49=6,0,IF(CC49=7,1,IF(CC49=8,0,IF(CC49=9,1,IF(CC49="A",0,IF(CC49="B",1,IF(CC49="C",0,IF(CC49="D",1,IF(CC49="E",0,IF(CC49="F",1,1))))))))))))))))</f>
        <v>0</v>
      </c>
      <c r="CD50" s="151"/>
      <c r="CE50" s="151">
        <f>IF(CE49=0,0,IF(CE49=1,0,IF(CE49=2,0,IF(CE49=3,0,IF(CE49=4,0,IF(CE49=5,0,IF(CE49=6,0,IF(CE49=7,0,IF(CE49=8,1,IF(CE49=9,1,IF(CE49="A",1,IF(CE49="B",1,IF(CE49="C",1,IF(CE49="D",1,IF(CE49="E",1,IF(CE49="F",1,0))))))))))))))))</f>
        <v>0</v>
      </c>
      <c r="CF50" s="151">
        <f>IF(CE49=0,0,IF(CE49=1,0,IF(CE49=2,0,IF(CE49=3,0,IF(CE49=4,1,IF(CE49=5,1,IF(CE49=6,1,IF(CE49=7,1,IF(CE49=8,0,IF(CE49=9,0,IF(CE49="A",0,IF(CE49="B",0,IF(CE49="C",1,IF(CE49="D",1,IF(CE49="E",1,IF(CE49="F",1,0))))))))))))))))</f>
        <v>0</v>
      </c>
      <c r="CG50" s="151">
        <f>IF(CE49=0,0,IF(CE49=1,0,IF(CE49=2,1,IF(CE49=3,1,IF(CE49=4,0,IF(CE49=5,0,IF(CE49=6,1,IF(CE49=7,1,IF(CE49=8,0,IF(CE49=9,0,IF(CE49="A",1,IF(CE49="B",1,IF(CE49="C",0,IF(CE49="D",0,IF(CE49="E",1,IF(CE49="F",1,0))))))))))))))))</f>
        <v>0</v>
      </c>
      <c r="CH50" s="151">
        <f>IF(CE49=0,0,IF(CE49=1,1,IF(CE49=2,0,IF(CE49=3,1,IF(CE49=4,0,IF(CE49=5,1,IF(CE49=6,0,IF(CE49=7,1,IF(CE49=8,0,IF(CE49=9,1,IF(CE49="A",0,IF(CE49="B",1,IF(CE49="C",0,IF(CE49="D",1,IF(CE49="E",0,IF(CE49="F",1,1))))))))))))))))</f>
        <v>1</v>
      </c>
      <c r="CI50" s="152"/>
      <c r="CJ50" s="166"/>
      <c r="CK50" s="14"/>
      <c r="CL50" s="14"/>
      <c r="CM50" s="14"/>
      <c r="CN50" s="14"/>
      <c r="CO50" s="14"/>
      <c r="CP50" s="172" t="s">
        <v>80</v>
      </c>
      <c r="CQ50" s="173" t="str">
        <f>+BV6</f>
        <v>F</v>
      </c>
      <c r="CR50" s="173"/>
      <c r="CS50" s="173"/>
      <c r="CT50" s="173">
        <f>+BH16</f>
        <v>6</v>
      </c>
      <c r="CU50" s="173">
        <f>+BJ16</f>
        <v>7</v>
      </c>
      <c r="CV50" s="166"/>
      <c r="CW50" s="173"/>
      <c r="CX50" s="173">
        <f>+BS16</f>
        <v>8</v>
      </c>
      <c r="CY50" s="173">
        <f>+BU16</f>
        <v>9</v>
      </c>
      <c r="CZ50" s="172" t="s">
        <v>22</v>
      </c>
      <c r="DA50" s="172" t="str">
        <f>IF(BO7=0,"OCTETOS","4K OCTETOS")</f>
        <v>OCTETOS</v>
      </c>
      <c r="DB50" s="166"/>
      <c r="DC50" s="166"/>
      <c r="DD50" s="166"/>
      <c r="DE50" s="166"/>
      <c r="DF50" s="166"/>
    </row>
    <row r="51" spans="1:110" ht="15.75">
      <c r="A51" s="185" t="str">
        <f>IF(BH11=0," ","ERROR = NO ES DESCRIPTOR DATOS. BIT:E")</f>
        <v xml:space="preserve"> </v>
      </c>
      <c r="B51" s="186"/>
      <c r="C51" s="186"/>
      <c r="D51" s="186"/>
      <c r="E51" s="186"/>
      <c r="F51" s="186"/>
      <c r="G51" s="186"/>
      <c r="H51" s="186"/>
      <c r="I51" s="186"/>
      <c r="J51" s="186"/>
      <c r="K51" s="186"/>
      <c r="L51" s="186"/>
      <c r="M51" s="186"/>
      <c r="N51" s="186"/>
      <c r="O51" s="186"/>
      <c r="P51" s="186"/>
      <c r="Q51" s="186"/>
      <c r="R51" s="186"/>
      <c r="S51" s="186"/>
      <c r="BJ51" s="143"/>
      <c r="BK51" s="143"/>
      <c r="BL51" s="143"/>
      <c r="BM51" s="143"/>
      <c r="BN51" s="143"/>
      <c r="BO51" s="143"/>
      <c r="BP51" s="143"/>
      <c r="BQ51" s="143"/>
      <c r="BR51" s="143"/>
      <c r="BS51" s="143"/>
      <c r="BT51" s="143"/>
      <c r="BU51" s="143"/>
      <c r="BV51" s="143"/>
      <c r="BW51" s="143"/>
      <c r="BX51" s="143"/>
      <c r="BY51" s="20"/>
      <c r="BZ51" s="20"/>
      <c r="CA51" s="20"/>
      <c r="CB51" s="20"/>
      <c r="CC51" s="20"/>
      <c r="CD51" s="20" t="s">
        <v>79</v>
      </c>
      <c r="CE51" s="20"/>
      <c r="CF51" s="20"/>
      <c r="CG51" s="20"/>
      <c r="CH51" s="20"/>
      <c r="CI51" s="20"/>
      <c r="CJ51" s="166"/>
      <c r="CK51" s="14"/>
      <c r="CL51" s="166"/>
      <c r="CM51" s="166"/>
      <c r="CN51" s="166"/>
      <c r="CO51" s="166"/>
      <c r="CP51" s="166"/>
      <c r="CQ51" s="166"/>
      <c r="CR51" s="166"/>
      <c r="CS51" s="166"/>
      <c r="CT51" s="166"/>
      <c r="CU51" s="166"/>
      <c r="CV51" s="166"/>
      <c r="CW51" s="166"/>
      <c r="CX51" s="166"/>
      <c r="CY51" s="166"/>
      <c r="CZ51" s="166"/>
      <c r="DA51" s="166"/>
      <c r="DB51" s="166"/>
      <c r="DC51" s="166"/>
      <c r="DD51" s="166"/>
      <c r="DE51" s="166"/>
      <c r="DF51" s="166"/>
    </row>
    <row r="52" spans="1:110" ht="15.75">
      <c r="A52" s="185" t="str">
        <f>IF(BJ11=0," ","ERROR = NO ES SEGMENTO DATOS. BIT:ED/C")</f>
        <v xml:space="preserve"> </v>
      </c>
      <c r="B52" s="186"/>
      <c r="C52" s="186"/>
      <c r="D52" s="186"/>
      <c r="E52" s="186"/>
      <c r="F52" s="186"/>
      <c r="G52" s="186"/>
      <c r="H52" s="186"/>
      <c r="I52" s="186"/>
      <c r="J52" s="186"/>
      <c r="K52" s="186"/>
      <c r="L52" s="186"/>
      <c r="M52" s="186"/>
      <c r="N52" s="186"/>
      <c r="O52" s="186"/>
      <c r="P52" s="186"/>
      <c r="Q52" s="186"/>
      <c r="R52" s="186"/>
      <c r="S52" s="186"/>
      <c r="BJ52" s="143"/>
      <c r="BK52" s="143"/>
      <c r="BL52" s="143"/>
      <c r="BM52" s="143"/>
      <c r="BN52" s="143"/>
      <c r="BO52" s="143"/>
      <c r="BP52" s="143"/>
      <c r="BQ52" s="143"/>
      <c r="BR52" s="143"/>
      <c r="BS52" s="143"/>
      <c r="BT52" s="143"/>
      <c r="BU52" s="143"/>
      <c r="BV52" s="143"/>
      <c r="BW52" s="143"/>
      <c r="BX52" s="143"/>
      <c r="BY52" s="20"/>
      <c r="BZ52" s="20"/>
      <c r="CA52" s="20"/>
      <c r="CB52" s="20"/>
      <c r="CC52" s="20"/>
      <c r="CD52" s="20" t="s">
        <v>79</v>
      </c>
      <c r="CE52" s="20"/>
      <c r="CF52" s="20"/>
      <c r="CG52" s="20"/>
      <c r="CH52" s="20"/>
      <c r="CI52" s="20"/>
      <c r="CJ52" s="166"/>
      <c r="CK52" s="14"/>
      <c r="CL52" s="166"/>
      <c r="CM52" s="166"/>
      <c r="CN52" s="166"/>
      <c r="CO52" s="166"/>
      <c r="CP52" s="166"/>
      <c r="CQ52" s="166"/>
      <c r="CR52" s="166"/>
      <c r="CS52" s="166"/>
      <c r="CT52" s="166"/>
      <c r="CU52" s="166"/>
      <c r="CV52" s="166"/>
      <c r="CW52" s="166"/>
      <c r="CX52" s="166"/>
      <c r="CY52" s="166"/>
      <c r="CZ52" s="166"/>
      <c r="DA52" s="166"/>
      <c r="DB52" s="166"/>
      <c r="DC52" s="166"/>
      <c r="DD52" s="166"/>
      <c r="DE52" s="166"/>
      <c r="DF52" s="166"/>
    </row>
    <row r="53" spans="1:110" ht="15.75">
      <c r="A53" s="185" t="str">
        <f>IF(BL11=1," ","ERROR = NO SE PUEDEN ESCRIBIR LOS DATOS. BIT:R/W")</f>
        <v xml:space="preserve"> </v>
      </c>
      <c r="B53" s="186"/>
      <c r="C53" s="186"/>
      <c r="D53" s="186"/>
      <c r="E53" s="186"/>
      <c r="F53" s="186"/>
      <c r="G53" s="186"/>
      <c r="H53" s="186"/>
      <c r="I53" s="186"/>
      <c r="J53" s="186"/>
      <c r="K53" s="186"/>
      <c r="L53" s="186"/>
      <c r="M53" s="186"/>
      <c r="N53" s="186"/>
      <c r="O53" s="186"/>
      <c r="P53" s="186"/>
      <c r="Q53" s="186"/>
      <c r="R53" s="186"/>
      <c r="S53" s="186"/>
      <c r="BJ53" s="143"/>
      <c r="BK53" s="143"/>
      <c r="BL53" s="143"/>
      <c r="BM53" s="143"/>
      <c r="BN53" s="143"/>
      <c r="BO53" s="143"/>
      <c r="BP53" s="143"/>
      <c r="BQ53" s="143"/>
      <c r="BR53" s="143"/>
      <c r="BS53" s="143"/>
      <c r="BT53" s="143"/>
      <c r="BU53" s="143"/>
      <c r="BV53" s="143"/>
      <c r="BW53" s="143"/>
      <c r="BX53" s="162"/>
      <c r="BY53" s="153"/>
      <c r="BZ53" s="147"/>
      <c r="CA53" s="148"/>
      <c r="CB53" s="148"/>
      <c r="CC53" s="8">
        <v>2</v>
      </c>
      <c r="CD53" s="148"/>
      <c r="CE53" s="8">
        <v>3</v>
      </c>
      <c r="CF53" s="148"/>
      <c r="CG53" s="148"/>
      <c r="CH53" s="148"/>
      <c r="CI53" s="154"/>
      <c r="CJ53" s="166"/>
      <c r="CK53" s="14"/>
      <c r="CL53" s="166"/>
      <c r="CM53" s="166"/>
      <c r="CN53" s="166"/>
      <c r="CO53" s="166"/>
      <c r="CP53" s="166"/>
      <c r="CQ53" s="166"/>
      <c r="CR53" s="166"/>
      <c r="CS53" s="166"/>
      <c r="CT53" s="166"/>
      <c r="CU53" s="166"/>
      <c r="CV53" s="166"/>
      <c r="CW53" s="166"/>
      <c r="CX53" s="166"/>
      <c r="CY53" s="166"/>
      <c r="CZ53" s="166"/>
      <c r="DA53" s="166"/>
      <c r="DB53" s="166"/>
      <c r="DC53" s="166"/>
      <c r="DD53" s="166"/>
      <c r="DE53" s="166"/>
      <c r="DF53" s="166"/>
    </row>
    <row r="54" spans="1:110" ht="15.75">
      <c r="A54" s="185" t="str">
        <f>IF(CG28=1," ","ERROR = NO ES 32 BITS. BIT:D")</f>
        <v xml:space="preserve"> </v>
      </c>
      <c r="B54" s="186"/>
      <c r="C54" s="186"/>
      <c r="D54" s="186"/>
      <c r="E54" s="186"/>
      <c r="F54" s="188"/>
      <c r="G54" s="186"/>
      <c r="H54" s="186"/>
      <c r="I54" s="186"/>
      <c r="J54" s="186"/>
      <c r="K54" s="186"/>
      <c r="L54" s="186"/>
      <c r="M54" s="186"/>
      <c r="N54" s="186"/>
      <c r="O54" s="186"/>
      <c r="P54" s="186"/>
      <c r="Q54" s="186"/>
      <c r="R54" s="186"/>
      <c r="S54" s="186"/>
      <c r="BJ54" s="143"/>
      <c r="BK54" s="143"/>
      <c r="BL54" s="143"/>
      <c r="BM54" s="162">
        <f>+V81</f>
        <v>0</v>
      </c>
      <c r="BN54" s="162">
        <f>+X81</f>
        <v>0</v>
      </c>
      <c r="BO54" s="162"/>
      <c r="BP54" s="162">
        <f>+AG81</f>
        <v>0</v>
      </c>
      <c r="BQ54" s="162">
        <f>+AI81</f>
        <v>2</v>
      </c>
      <c r="BR54" s="162"/>
      <c r="BS54" s="162">
        <f>+AR81</f>
        <v>7</v>
      </c>
      <c r="BT54" s="162">
        <f>+AT81</f>
        <v>8</v>
      </c>
      <c r="BU54" s="162"/>
      <c r="BV54" s="162">
        <f>+BC81</f>
        <v>9</v>
      </c>
      <c r="BW54" s="162" t="str">
        <f>+BE81</f>
        <v>C</v>
      </c>
      <c r="BX54" s="162"/>
      <c r="BY54" s="150"/>
      <c r="BZ54" s="151">
        <f>IF(CC53=0,0,IF(CC53=1,0,IF(CC53=2,0,IF(CC53=3,0,IF(CC53=4,0,IF(CC53=5,0,IF(CC53=6,0,IF(CC53=7,0,IF(CC53=8,1,IF(CC53=9,1,IF(CC53="A",1,IF(CC53="B",1,IF(CC53="C",1,IF(CC53="D",1,IF(CC53="E",1,IF(CC53="F",1,0))))))))))))))))</f>
        <v>0</v>
      </c>
      <c r="CA54" s="151">
        <f>IF(CC53=0,0,IF(CC53=1,0,IF(CC53=2,0,IF(CC53=3,0,IF(CC53=4,1,IF(CC53=5,1,IF(CC53=6,1,IF(CC53=7,1,IF(CC53=8,0,IF(CC53=9,0,IF(CC53="A",0,IF(CC53="B",0,IF(CC53="C",1,IF(CC53="D",1,IF(CC53="E",1,IF(CC53="F",1,0))))))))))))))))</f>
        <v>0</v>
      </c>
      <c r="CB54" s="151">
        <f>IF(CC53=0,0,IF(CC53=1,0,IF(CC53=2,1,IF(CC53=3,1,IF(CC53=4,0,IF(CC53=5,0,IF(CC53=6,1,IF(CC53=7,1,IF(CC53=8,0,IF(CC53=9,0,IF(CC53="A",1,IF(CC53="B",1,IF(CC53="C",0,IF(CC53="D",0,IF(CC53="E",1,IF(CC53="F",1,0))))))))))))))))</f>
        <v>1</v>
      </c>
      <c r="CC54" s="151">
        <f>IF(CC53=0,0,IF(CC53=1,1,IF(CC53=2,0,IF(CC53=3,1,IF(CC53=4,0,IF(CC53=5,1,IF(CC53=6,0,IF(CC53=7,1,IF(CC53=8,0,IF(CC53=9,1,IF(CC53="A",0,IF(CC53="B",1,IF(CC53="C",0,IF(CC53="D",1,IF(CC53="E",0,IF(CC53="F",1,1))))))))))))))))</f>
        <v>0</v>
      </c>
      <c r="CD54" s="151"/>
      <c r="CE54" s="151">
        <f>IF(CE53=0,0,IF(CE53=1,0,IF(CE53=2,0,IF(CE53=3,0,IF(CE53=4,0,IF(CE53=5,0,IF(CE53=6,0,IF(CE53=7,0,IF(CE53=8,1,IF(CE53=9,1,IF(CE53="A",1,IF(CE53="B",1,IF(CE53="C",1,IF(CE53="D",1,IF(CE53="E",1,IF(CE53="F",1,0))))))))))))))))</f>
        <v>0</v>
      </c>
      <c r="CF54" s="151">
        <f>IF(CE53=0,0,IF(CE53=1,0,IF(CE53=2,0,IF(CE53=3,0,IF(CE53=4,1,IF(CE53=5,1,IF(CE53=6,1,IF(CE53=7,1,IF(CE53=8,0,IF(CE53=9,0,IF(CE53="A",0,IF(CE53="B",0,IF(CE53="C",1,IF(CE53="D",1,IF(CE53="E",1,IF(CE53="F",1,0))))))))))))))))</f>
        <v>0</v>
      </c>
      <c r="CG54" s="151">
        <f>IF(CE53=0,0,IF(CE53=1,0,IF(CE53=2,1,IF(CE53=3,1,IF(CE53=4,0,IF(CE53=5,0,IF(CE53=6,1,IF(CE53=7,1,IF(CE53=8,0,IF(CE53=9,0,IF(CE53="A",1,IF(CE53="B",1,IF(CE53="C",0,IF(CE53="D",0,IF(CE53="E",1,IF(CE53="F",1,0))))))))))))))))</f>
        <v>1</v>
      </c>
      <c r="CH54" s="151">
        <f>IF(CE53=0,0,IF(CE53=1,1,IF(CE53=2,0,IF(CE53=3,1,IF(CE53=4,0,IF(CE53=5,1,IF(CE53=6,0,IF(CE53=7,1,IF(CE53=8,0,IF(CE53=9,1,IF(CE53="A",0,IF(CE53="B",1,IF(CE53="C",0,IF(CE53="D",1,IF(CE53="E",0,IF(CE53="F",1,1))))))))))))))))</f>
        <v>1</v>
      </c>
      <c r="CI54" s="155"/>
      <c r="CJ54" s="166"/>
      <c r="CK54" s="14"/>
      <c r="CL54" s="166"/>
      <c r="CM54" s="166"/>
      <c r="CN54" s="166"/>
      <c r="CO54" s="166"/>
      <c r="CP54" s="166"/>
      <c r="CQ54" s="166"/>
      <c r="CR54" s="166"/>
      <c r="CS54" s="166"/>
      <c r="CT54" s="166"/>
      <c r="CU54" s="166"/>
      <c r="CV54" s="166"/>
      <c r="CW54" s="166"/>
      <c r="CX54" s="166"/>
      <c r="CY54" s="166"/>
      <c r="CZ54" s="166"/>
      <c r="DA54" s="166"/>
      <c r="DB54" s="166"/>
      <c r="DC54" s="166"/>
      <c r="DD54" s="166"/>
      <c r="DE54" s="166"/>
      <c r="DF54" s="166"/>
    </row>
    <row r="55" spans="1:110" ht="15.75">
      <c r="C55" s="15"/>
      <c r="D55" s="15"/>
      <c r="E55" s="15"/>
      <c r="F55" s="15"/>
      <c r="G55" s="15"/>
      <c r="Q55" s="11" t="s">
        <v>31</v>
      </c>
      <c r="V55" s="1"/>
      <c r="W55" s="1"/>
      <c r="X55" s="1"/>
      <c r="Z55" s="1"/>
      <c r="AA55" s="1"/>
      <c r="AB55" s="10"/>
      <c r="AD55" s="1"/>
      <c r="AE55" s="7"/>
      <c r="AF55" s="1"/>
      <c r="AG55" s="1"/>
      <c r="AI55" s="7"/>
      <c r="AJ55" s="1"/>
      <c r="AK55" s="10"/>
      <c r="AL55" s="1"/>
      <c r="AM55" s="10"/>
      <c r="AN55" s="1"/>
      <c r="AO55" s="1"/>
      <c r="AP55" s="7"/>
      <c r="AQ55" s="7"/>
      <c r="AR55" s="1"/>
      <c r="AT55" s="7"/>
      <c r="AU55" s="1"/>
      <c r="AV55" s="10"/>
      <c r="AW55" s="1"/>
      <c r="AX55" s="10"/>
      <c r="BB55" s="1"/>
      <c r="BC55" s="1"/>
      <c r="BD55" s="1"/>
      <c r="BE55" s="1"/>
      <c r="BF55" s="1"/>
      <c r="BG55" s="1"/>
      <c r="BH55" s="1"/>
      <c r="BJ55" s="143"/>
      <c r="BK55" s="143"/>
      <c r="BL55" s="143"/>
      <c r="BM55" s="143"/>
      <c r="BN55" s="143"/>
      <c r="BO55" s="143"/>
      <c r="BP55" s="143"/>
      <c r="BQ55" s="143"/>
      <c r="BR55" s="143"/>
      <c r="BS55" s="143"/>
      <c r="BT55" s="143"/>
      <c r="BU55" s="143"/>
      <c r="BV55" s="143"/>
      <c r="BW55" s="143"/>
      <c r="BX55" s="162"/>
      <c r="BY55" s="156"/>
      <c r="BZ55" s="157"/>
      <c r="CA55" s="158"/>
      <c r="CB55" s="158"/>
      <c r="CC55" s="5">
        <v>4</v>
      </c>
      <c r="CD55" s="158"/>
      <c r="CE55" s="5">
        <v>5</v>
      </c>
      <c r="CF55" s="158"/>
      <c r="CG55" s="158"/>
      <c r="CH55" s="158"/>
      <c r="CI55" s="159"/>
      <c r="CJ55" s="166"/>
      <c r="CK55" s="14"/>
      <c r="CL55" s="166"/>
      <c r="CM55" s="166"/>
      <c r="CN55" s="166"/>
      <c r="CO55" s="166"/>
      <c r="CP55" s="166"/>
      <c r="CQ55" s="166"/>
      <c r="CR55" s="166"/>
      <c r="CS55" s="166"/>
      <c r="CT55" s="166"/>
      <c r="CU55" s="166"/>
      <c r="CV55" s="166"/>
      <c r="CW55" s="166"/>
      <c r="CX55" s="166"/>
      <c r="CY55" s="166"/>
      <c r="CZ55" s="166"/>
      <c r="DA55" s="166"/>
      <c r="DB55" s="166"/>
      <c r="DC55" s="166"/>
      <c r="DD55" s="166"/>
      <c r="DE55" s="166"/>
      <c r="DF55" s="166"/>
    </row>
    <row r="56" spans="1:110" ht="15.75">
      <c r="G56" s="134"/>
      <c r="H56" s="116"/>
      <c r="I56" s="116"/>
      <c r="J56" s="116"/>
      <c r="K56" s="116"/>
      <c r="L56" s="116"/>
      <c r="M56" s="116"/>
      <c r="N56" s="116"/>
      <c r="O56" s="116"/>
      <c r="P56" s="116"/>
      <c r="Q56" s="116"/>
      <c r="R56" s="116"/>
      <c r="S56" s="116"/>
      <c r="T56" s="116"/>
      <c r="U56" s="116"/>
      <c r="V56" s="116"/>
      <c r="W56" s="116"/>
      <c r="X56" s="116"/>
      <c r="Y56" s="116"/>
      <c r="Z56" s="116"/>
      <c r="AA56" s="117" t="s">
        <v>8</v>
      </c>
      <c r="AB56" s="116"/>
      <c r="AC56" s="118"/>
      <c r="AD56" s="116"/>
      <c r="AE56" s="116"/>
      <c r="AF56" s="116"/>
      <c r="AG56" s="116"/>
      <c r="AH56" s="116"/>
      <c r="AI56" s="116"/>
      <c r="AJ56" s="116"/>
      <c r="AK56" s="116"/>
      <c r="AL56" s="116"/>
      <c r="AM56" s="116"/>
      <c r="AN56" s="116"/>
      <c r="AO56" s="116"/>
      <c r="AP56" s="116"/>
      <c r="AQ56" s="116"/>
      <c r="AR56" s="116"/>
      <c r="AS56" s="116"/>
      <c r="AT56" s="116"/>
      <c r="AU56" s="116"/>
      <c r="AV56" s="116"/>
      <c r="AW56" s="116"/>
      <c r="AX56" s="119"/>
      <c r="BJ56" s="143"/>
      <c r="BK56" s="143"/>
      <c r="BL56" s="143"/>
      <c r="BM56" s="162">
        <f>+V74</f>
        <v>0</v>
      </c>
      <c r="BN56" s="162">
        <f>+X74</f>
        <v>0</v>
      </c>
      <c r="BO56" s="162"/>
      <c r="BP56" s="162">
        <f>+AG74</f>
        <v>0</v>
      </c>
      <c r="BQ56" s="162">
        <f>+AI74</f>
        <v>2</v>
      </c>
      <c r="BR56" s="162"/>
      <c r="BS56" s="162">
        <f>+AR74</f>
        <v>7</v>
      </c>
      <c r="BT56" s="162">
        <f>+AT74</f>
        <v>8</v>
      </c>
      <c r="BU56" s="162"/>
      <c r="BV56" s="162">
        <f>+BC74</f>
        <v>9</v>
      </c>
      <c r="BW56" s="162" t="str">
        <f>+BE74</f>
        <v>B</v>
      </c>
      <c r="BX56" s="162"/>
      <c r="BY56" s="150"/>
      <c r="BZ56" s="151">
        <f>IF(CC55=0,0,IF(CC55=1,0,IF(CC55=2,0,IF(CC55=3,0,IF(CC55=4,0,IF(CC55=5,0,IF(CC55=6,0,IF(CC55=7,0,IF(CC55=8,1,IF(CC55=9,1,IF(CC55="A",1,IF(CC55="B",1,IF(CC55="C",1,IF(CC55="D",1,IF(CC55="E",1,IF(CC55="F",1,0))))))))))))))))</f>
        <v>0</v>
      </c>
      <c r="CA56" s="151">
        <f>IF(CC55=0,0,IF(CC55=1,0,IF(CC55=2,0,IF(CC55=3,0,IF(CC55=4,1,IF(CC55=5,1,IF(CC55=6,1,IF(CC55=7,1,IF(CC55=8,0,IF(CC55=9,0,IF(CC55="A",0,IF(CC55="B",0,IF(CC55="C",1,IF(CC55="D",1,IF(CC55="E",1,IF(CC55="F",1,0))))))))))))))))</f>
        <v>1</v>
      </c>
      <c r="CB56" s="151">
        <f>IF(CC55=0,0,IF(CC55=1,0,IF(CC55=2,1,IF(CC55=3,1,IF(CC55=4,0,IF(CC55=5,0,IF(CC55=6,1,IF(CC55=7,1,IF(CC55=8,0,IF(CC55=9,0,IF(CC55="A",1,IF(CC55="B",1,IF(CC55="C",0,IF(CC55="D",0,IF(CC55="E",1,IF(CC55="F",1,0))))))))))))))))</f>
        <v>0</v>
      </c>
      <c r="CC56" s="151">
        <f>IF(CC55=0,0,IF(CC55=1,1,IF(CC55=2,0,IF(CC55=3,1,IF(CC55=4,0,IF(CC55=5,1,IF(CC55=6,0,IF(CC55=7,1,IF(CC55=8,0,IF(CC55=9,1,IF(CC55="A",0,IF(CC55="B",1,IF(CC55="C",0,IF(CC55="D",1,IF(CC55="E",0,IF(CC55="F",1,1))))))))))))))))</f>
        <v>0</v>
      </c>
      <c r="CD56" s="151"/>
      <c r="CE56" s="151">
        <f>IF(CE55=0,0,IF(CE55=1,0,IF(CE55=2,0,IF(CE55=3,0,IF(CE55=4,0,IF(CE55=5,0,IF(CE55=6,0,IF(CE55=7,0,IF(CE55=8,1,IF(CE55=9,1,IF(CE55="A",1,IF(CE55="B",1,IF(CE55="C",1,IF(CE55="D",1,IF(CE55="E",1,IF(CE55="F",1,0))))))))))))))))</f>
        <v>0</v>
      </c>
      <c r="CF56" s="151">
        <f>IF(CE55=0,0,IF(CE55=1,0,IF(CE55=2,0,IF(CE55=3,0,IF(CE55=4,1,IF(CE55=5,1,IF(CE55=6,1,IF(CE55=7,1,IF(CE55=8,0,IF(CE55=9,0,IF(CE55="A",0,IF(CE55="B",0,IF(CE55="C",1,IF(CE55="D",1,IF(CE55="E",1,IF(CE55="F",1,0))))))))))))))))</f>
        <v>1</v>
      </c>
      <c r="CG56" s="151">
        <f>IF(CE55=0,0,IF(CE55=1,0,IF(CE55=2,1,IF(CE55=3,1,IF(CE55=4,0,IF(CE55=5,0,IF(CE55=6,1,IF(CE55=7,1,IF(CE55=8,0,IF(CE55=9,0,IF(CE55="A",1,IF(CE55="B",1,IF(CE55="C",0,IF(CE55="D",0,IF(CE55="E",1,IF(CE55="F",1,0))))))))))))))))</f>
        <v>0</v>
      </c>
      <c r="CH56" s="151">
        <f>IF(CE55=0,0,IF(CE55=1,1,IF(CE55=2,0,IF(CE55=3,1,IF(CE55=4,0,IF(CE55=5,1,IF(CE55=6,0,IF(CE55=7,1,IF(CE55=8,0,IF(CE55=9,1,IF(CE55="A",0,IF(CE55="B",1,IF(CE55="C",0,IF(CE55="D",1,IF(CE55="E",0,IF(CE55="F",1,1))))))))))))))))</f>
        <v>1</v>
      </c>
      <c r="CI56" s="155"/>
      <c r="CJ56" s="166"/>
      <c r="CK56" s="14"/>
      <c r="CL56" s="166"/>
      <c r="CM56" s="166"/>
      <c r="CN56" s="166"/>
      <c r="CO56" s="166"/>
      <c r="CP56" s="166"/>
      <c r="CQ56" s="166"/>
      <c r="CR56" s="166"/>
      <c r="CS56" s="166"/>
      <c r="CT56" s="166"/>
      <c r="CU56" s="166"/>
      <c r="CV56" s="166"/>
      <c r="CW56" s="166"/>
      <c r="CX56" s="166"/>
      <c r="CY56" s="166"/>
      <c r="CZ56" s="166"/>
      <c r="DA56" s="166"/>
      <c r="DB56" s="166"/>
      <c r="DC56" s="166"/>
      <c r="DD56" s="166"/>
      <c r="DE56" s="166"/>
      <c r="DF56" s="166"/>
    </row>
    <row r="57" spans="1:110" ht="15.75">
      <c r="G57" s="135"/>
      <c r="H57" s="121"/>
      <c r="I57" s="121"/>
      <c r="J57" s="121"/>
      <c r="K57" s="121"/>
      <c r="L57" s="121"/>
      <c r="M57" s="121"/>
      <c r="N57" s="121"/>
      <c r="O57" s="121"/>
      <c r="P57" s="121"/>
      <c r="Q57" s="121"/>
      <c r="R57" s="121"/>
      <c r="S57" s="121"/>
      <c r="T57" s="121"/>
      <c r="U57" s="121"/>
      <c r="V57" s="121"/>
      <c r="W57" s="121"/>
      <c r="X57" s="121"/>
      <c r="Y57" s="121"/>
      <c r="Z57" s="121"/>
      <c r="AA57" s="121"/>
      <c r="AB57" s="121"/>
      <c r="AC57" s="122"/>
      <c r="AD57" s="116"/>
      <c r="AE57" s="116"/>
      <c r="AF57" s="116"/>
      <c r="AG57" s="116"/>
      <c r="AH57" s="116"/>
      <c r="AI57" s="116"/>
      <c r="AJ57" s="116"/>
      <c r="AK57" s="116"/>
      <c r="AL57" s="116"/>
      <c r="AM57" s="116"/>
      <c r="AN57" s="117" t="s">
        <v>7</v>
      </c>
      <c r="AO57" s="116"/>
      <c r="AP57" s="116"/>
      <c r="AQ57" s="116"/>
      <c r="AR57" s="116"/>
      <c r="AS57" s="116"/>
      <c r="AT57" s="116"/>
      <c r="AU57" s="116"/>
      <c r="AV57" s="116"/>
      <c r="AW57" s="116"/>
      <c r="AX57" s="119"/>
      <c r="BJ57" s="143"/>
      <c r="BK57" s="143"/>
      <c r="BL57" s="143"/>
      <c r="BM57" s="143"/>
      <c r="BN57" s="143"/>
      <c r="BO57" s="143"/>
      <c r="BP57" s="143"/>
      <c r="BQ57" s="143"/>
      <c r="BR57" s="143"/>
      <c r="BS57" s="143"/>
      <c r="BT57" s="143"/>
      <c r="BU57" s="143"/>
      <c r="BV57" s="143"/>
      <c r="BW57" s="143"/>
      <c r="BX57" s="162"/>
      <c r="BY57" s="153"/>
      <c r="BZ57" s="147"/>
      <c r="CA57" s="148"/>
      <c r="CB57" s="148"/>
      <c r="CC57" s="8">
        <v>6</v>
      </c>
      <c r="CD57" s="148"/>
      <c r="CE57" s="8">
        <v>7</v>
      </c>
      <c r="CF57" s="148"/>
      <c r="CG57" s="148"/>
      <c r="CH57" s="148"/>
      <c r="CI57" s="154"/>
      <c r="CJ57" s="166"/>
      <c r="CK57" s="14"/>
      <c r="CL57" s="166"/>
      <c r="CM57" s="166"/>
      <c r="CN57" s="166"/>
      <c r="CO57" s="166"/>
      <c r="CP57" s="166"/>
      <c r="CQ57" s="166"/>
      <c r="CR57" s="166"/>
      <c r="CS57" s="166"/>
      <c r="CT57" s="166"/>
      <c r="CU57" s="166"/>
      <c r="CV57" s="166"/>
      <c r="CW57" s="166"/>
      <c r="CX57" s="166"/>
      <c r="CY57" s="166"/>
      <c r="CZ57" s="166"/>
      <c r="DA57" s="166"/>
      <c r="DB57" s="166"/>
      <c r="DC57" s="166"/>
      <c r="DD57" s="166"/>
      <c r="DE57" s="166"/>
      <c r="DF57" s="166"/>
    </row>
    <row r="58" spans="1:110" ht="15.75">
      <c r="G58" s="135"/>
      <c r="H58" s="121"/>
      <c r="I58" s="121"/>
      <c r="J58" s="121"/>
      <c r="K58" s="121"/>
      <c r="L58" s="121"/>
      <c r="M58" s="121"/>
      <c r="N58" s="121"/>
      <c r="O58" s="121"/>
      <c r="P58" s="121"/>
      <c r="Q58" s="121"/>
      <c r="R58" s="121"/>
      <c r="S58" s="121"/>
      <c r="T58" s="121"/>
      <c r="U58" s="121"/>
      <c r="V58" s="121"/>
      <c r="W58" s="121"/>
      <c r="X58" s="121"/>
      <c r="Y58" s="121"/>
      <c r="Z58" s="121"/>
      <c r="AA58" s="121"/>
      <c r="AB58" s="121"/>
      <c r="AC58" s="123"/>
      <c r="AD58" s="121"/>
      <c r="AE58" s="121"/>
      <c r="AF58" s="121"/>
      <c r="AG58" s="121"/>
      <c r="AH58" s="121"/>
      <c r="AI58" s="121"/>
      <c r="AJ58" s="121"/>
      <c r="AK58" s="121"/>
      <c r="AL58" s="121"/>
      <c r="AM58" s="121"/>
      <c r="AN58" s="122"/>
      <c r="AO58" s="116"/>
      <c r="AP58" s="116"/>
      <c r="AQ58" s="116"/>
      <c r="AR58" s="116"/>
      <c r="AS58" s="117" t="s">
        <v>6</v>
      </c>
      <c r="AT58" s="116"/>
      <c r="AU58" s="116"/>
      <c r="AV58" s="116"/>
      <c r="AW58" s="116"/>
      <c r="AX58" s="119"/>
      <c r="BJ58" s="143"/>
      <c r="BK58" s="143"/>
      <c r="BL58" s="143"/>
      <c r="BM58" s="162">
        <f>+V67</f>
        <v>0</v>
      </c>
      <c r="BN58" s="162">
        <f>+X67</f>
        <v>0</v>
      </c>
      <c r="BO58" s="162"/>
      <c r="BP58" s="162">
        <f>+AG67</f>
        <v>0</v>
      </c>
      <c r="BQ58" s="162">
        <f>+AI67</f>
        <v>2</v>
      </c>
      <c r="BR58" s="162"/>
      <c r="BS58" s="162">
        <f>+AR67</f>
        <v>7</v>
      </c>
      <c r="BT58" s="162">
        <f>+AT67</f>
        <v>8</v>
      </c>
      <c r="BU58" s="162"/>
      <c r="BV58" s="162">
        <f>+BC67</f>
        <v>9</v>
      </c>
      <c r="BW58" s="162" t="str">
        <f>+BE67</f>
        <v>A</v>
      </c>
      <c r="BX58" s="162"/>
      <c r="BY58" s="150"/>
      <c r="BZ58" s="151">
        <f>IF(CC57=0,0,IF(CC57=1,0,IF(CC57=2,0,IF(CC57=3,0,IF(CC57=4,0,IF(CC57=5,0,IF(CC57=6,0,IF(CC57=7,0,IF(CC57=8,1,IF(CC57=9,1,IF(CC57="A",1,IF(CC57="B",1,IF(CC57="C",1,IF(CC57="D",1,IF(CC57="E",1,IF(CC57="F",1,0))))))))))))))))</f>
        <v>0</v>
      </c>
      <c r="CA58" s="151">
        <f>IF(CC57=0,0,IF(CC57=1,0,IF(CC57=2,0,IF(CC57=3,0,IF(CC57=4,1,IF(CC57=5,1,IF(CC57=6,1,IF(CC57=7,1,IF(CC57=8,0,IF(CC57=9,0,IF(CC57="A",0,IF(CC57="B",0,IF(CC57="C",1,IF(CC57="D",1,IF(CC57="E",1,IF(CC57="F",1,0))))))))))))))))</f>
        <v>1</v>
      </c>
      <c r="CB58" s="151">
        <f>IF(CC57=0,0,IF(CC57=1,0,IF(CC57=2,1,IF(CC57=3,1,IF(CC57=4,0,IF(CC57=5,0,IF(CC57=6,1,IF(CC57=7,1,IF(CC57=8,0,IF(CC57=9,0,IF(CC57="A",1,IF(CC57="B",1,IF(CC57="C",0,IF(CC57="D",0,IF(CC57="E",1,IF(CC57="F",1,0))))))))))))))))</f>
        <v>1</v>
      </c>
      <c r="CC58" s="151">
        <f>IF(CC57=0,0,IF(CC57=1,1,IF(CC57=2,0,IF(CC57=3,1,IF(CC57=4,0,IF(CC57=5,1,IF(CC57=6,0,IF(CC57=7,1,IF(CC57=8,0,IF(CC57=9,1,IF(CC57="A",0,IF(CC57="B",1,IF(CC57="C",0,IF(CC57="D",1,IF(CC57="E",0,IF(CC57="F",1,1))))))))))))))))</f>
        <v>0</v>
      </c>
      <c r="CD58" s="151"/>
      <c r="CE58" s="151">
        <f>IF(CE57=0,0,IF(CE57=1,0,IF(CE57=2,0,IF(CE57=3,0,IF(CE57=4,0,IF(CE57=5,0,IF(CE57=6,0,IF(CE57=7,0,IF(CE57=8,1,IF(CE57=9,1,IF(CE57="A",1,IF(CE57="B",1,IF(CE57="C",1,IF(CE57="D",1,IF(CE57="E",1,IF(CE57="F",1,0))))))))))))))))</f>
        <v>0</v>
      </c>
      <c r="CF58" s="151">
        <f>IF(CE57=0,0,IF(CE57=1,0,IF(CE57=2,0,IF(CE57=3,0,IF(CE57=4,1,IF(CE57=5,1,IF(CE57=6,1,IF(CE57=7,1,IF(CE57=8,0,IF(CE57=9,0,IF(CE57="A",0,IF(CE57="B",0,IF(CE57="C",1,IF(CE57="D",1,IF(CE57="E",1,IF(CE57="F",1,0))))))))))))))))</f>
        <v>1</v>
      </c>
      <c r="CG58" s="151">
        <f>IF(CE57=0,0,IF(CE57=1,0,IF(CE57=2,1,IF(CE57=3,1,IF(CE57=4,0,IF(CE57=5,0,IF(CE57=6,1,IF(CE57=7,1,IF(CE57=8,0,IF(CE57=9,0,IF(CE57="A",1,IF(CE57="B",1,IF(CE57="C",0,IF(CE57="D",0,IF(CE57="E",1,IF(CE57="F",1,0))))))))))))))))</f>
        <v>1</v>
      </c>
      <c r="CH58" s="151">
        <f>IF(CE57=0,0,IF(CE57=1,1,IF(CE57=2,0,IF(CE57=3,1,IF(CE57=4,0,IF(CE57=5,1,IF(CE57=6,0,IF(CE57=7,1,IF(CE57=8,0,IF(CE57=9,1,IF(CE57="A",0,IF(CE57="B",1,IF(CE57="C",0,IF(CE57="D",1,IF(CE57="E",0,IF(CE57="F",1,1))))))))))))))))</f>
        <v>1</v>
      </c>
      <c r="CI58" s="155"/>
      <c r="CJ58" s="166"/>
      <c r="CK58" s="14"/>
      <c r="CL58" s="166"/>
      <c r="CM58" s="166"/>
      <c r="CN58" s="166"/>
      <c r="CO58" s="166"/>
      <c r="CP58" s="166"/>
      <c r="CQ58" s="166"/>
      <c r="CR58" s="166"/>
      <c r="CS58" s="166"/>
      <c r="CT58" s="166"/>
      <c r="CU58" s="166"/>
      <c r="CV58" s="166"/>
      <c r="CW58" s="166"/>
      <c r="CX58" s="166"/>
      <c r="CY58" s="166"/>
      <c r="CZ58" s="166"/>
      <c r="DA58" s="166"/>
      <c r="DB58" s="166"/>
      <c r="DC58" s="166"/>
      <c r="DD58" s="166"/>
      <c r="DE58" s="166"/>
      <c r="DF58" s="166"/>
    </row>
    <row r="59" spans="1:110" ht="15.75">
      <c r="G59" s="135"/>
      <c r="H59" s="124"/>
      <c r="I59" s="121"/>
      <c r="J59" s="121"/>
      <c r="K59" s="136">
        <f>IF(C30="EAX,",CC53,K6)</f>
        <v>2</v>
      </c>
      <c r="L59" s="136"/>
      <c r="M59" s="136">
        <f>IF(C30="EAX,",CE53,M6)</f>
        <v>3</v>
      </c>
      <c r="N59" s="136"/>
      <c r="O59" s="136"/>
      <c r="P59" s="136"/>
      <c r="Q59" s="136"/>
      <c r="R59" s="136"/>
      <c r="S59" s="137"/>
      <c r="T59" s="136"/>
      <c r="U59" s="136"/>
      <c r="V59" s="136">
        <f>IF(C30="EAX,",CC55,V6)</f>
        <v>4</v>
      </c>
      <c r="W59" s="136"/>
      <c r="X59" s="136">
        <f>IF(C30="EAX,",CE55,X6)</f>
        <v>5</v>
      </c>
      <c r="Y59" s="136"/>
      <c r="Z59" s="136"/>
      <c r="AA59" s="136"/>
      <c r="AB59" s="136"/>
      <c r="AC59" s="138"/>
      <c r="AD59" s="137"/>
      <c r="AE59" s="136"/>
      <c r="AF59" s="136"/>
      <c r="AG59" s="136">
        <f>IF(C30="AL,",AG6,CC57)</f>
        <v>6</v>
      </c>
      <c r="AH59" s="136"/>
      <c r="AI59" s="136">
        <f>IF(C30="AL,",AI6,CE57)</f>
        <v>7</v>
      </c>
      <c r="AJ59" s="136"/>
      <c r="AK59" s="136"/>
      <c r="AL59" s="136"/>
      <c r="AM59" s="136"/>
      <c r="AN59" s="138"/>
      <c r="AO59" s="137"/>
      <c r="AP59" s="136"/>
      <c r="AQ59" s="136"/>
      <c r="AR59" s="136">
        <f>+CC59</f>
        <v>8</v>
      </c>
      <c r="AS59" s="136"/>
      <c r="AT59" s="136">
        <f>+CE59</f>
        <v>9</v>
      </c>
      <c r="AU59" s="121"/>
      <c r="AV59" s="121"/>
      <c r="AW59" s="121"/>
      <c r="AX59" s="130"/>
      <c r="BJ59" s="143"/>
      <c r="BK59" s="143"/>
      <c r="BL59" s="143"/>
      <c r="BM59" s="143"/>
      <c r="BN59" s="143"/>
      <c r="BO59" s="143"/>
      <c r="BP59" s="143"/>
      <c r="BQ59" s="143"/>
      <c r="BR59" s="143"/>
      <c r="BS59" s="143"/>
      <c r="BT59" s="143"/>
      <c r="BU59" s="143"/>
      <c r="BV59" s="143"/>
      <c r="BW59" s="143"/>
      <c r="BX59" s="162"/>
      <c r="BY59" s="156"/>
      <c r="BZ59" s="157"/>
      <c r="CA59" s="158"/>
      <c r="CB59" s="158"/>
      <c r="CC59" s="5">
        <v>8</v>
      </c>
      <c r="CD59" s="158"/>
      <c r="CE59" s="5">
        <v>9</v>
      </c>
      <c r="CF59" s="158"/>
      <c r="CG59" s="158"/>
      <c r="CH59" s="158"/>
      <c r="CI59" s="159"/>
      <c r="CJ59" s="166"/>
      <c r="CK59" s="14"/>
      <c r="CL59" s="166"/>
      <c r="CM59" s="166"/>
      <c r="CN59" s="166"/>
      <c r="CO59" s="166"/>
      <c r="CP59" s="166"/>
      <c r="CQ59" s="166"/>
      <c r="CR59" s="166"/>
      <c r="CS59" s="166"/>
      <c r="CT59" s="166"/>
      <c r="CU59" s="166"/>
      <c r="CV59" s="166"/>
      <c r="CW59" s="166"/>
      <c r="CX59" s="166"/>
      <c r="CY59" s="166"/>
      <c r="CZ59" s="166"/>
      <c r="DA59" s="166"/>
      <c r="DB59" s="166"/>
      <c r="DC59" s="166"/>
      <c r="DD59" s="166"/>
      <c r="DE59" s="166"/>
      <c r="DF59" s="166"/>
    </row>
    <row r="60" spans="1:110" ht="15.75">
      <c r="G60" s="139"/>
      <c r="H60" s="126">
        <f>IF(K59=0,0,IF(K59=1,0,IF(K59=2,0,IF(K59=3,0,IF(K59=4,0,IF(K59=5,0,IF(K59=6,0,IF(K59=7,0,IF(K59=8,1,IF(K59=9,1,IF(K59="A",1,IF(K59="B",1,IF(K59="C",1,IF(K59="D",1,IF(K59="E",1,IF(K59="F",1,0))))))))))))))))</f>
        <v>0</v>
      </c>
      <c r="I60" s="126">
        <f>IF(K59=0,0,IF(K59=1,0,IF(K59=2,0,IF(K59=3,0,IF(K59=4,1,IF(K59=5,1,IF(K59=6,1,IF(K59=7,1,IF(K59=8,0,IF(K59=9,0,IF(K59="A",0,IF(K59="B",0,IF(K59="C",1,IF(K59="D",1,IF(K59="E",1,IF(K59="F",1,0))))))))))))))))</f>
        <v>0</v>
      </c>
      <c r="J60" s="126">
        <f>IF(K59=0,0,IF(K59=1,0,IF(K59=2,1,IF(K59=3,1,IF(K59=4,0,IF(K59=5,0,IF(K59=6,1,IF(K59=7,1,IF(K59=8,0,IF(K59=9,0,IF(K59="A",1,IF(K59="B",1,IF(K59="C",0,IF(K59="D",0,IF(K59="E",1,IF(K59="F",1,0))))))))))))))))</f>
        <v>1</v>
      </c>
      <c r="K60" s="126">
        <f>IF(K59=0,0,IF(K59=1,1,IF(K59=2,0,IF(K59=3,1,IF(K59=4,0,IF(K59=5,1,IF(K59=6,0,IF(K59=7,1,IF(K59=8,0,IF(K59=9,1,IF(K59="A",0,IF(K59="B",1,IF(K59="C",0,IF(K59="D",1,IF(K59="E",0,IF(K59="F",1,1))))))))))))))))</f>
        <v>0</v>
      </c>
      <c r="L60" s="126"/>
      <c r="M60" s="126">
        <f>IF(M59=0,0,IF(M59=1,0,IF(M59=2,0,IF(M59=3,0,IF(M59=4,0,IF(M59=5,0,IF(M59=6,0,IF(M59=7,0,IF(M59=8,1,IF(M59=9,1,IF(M59="A",1,IF(M59="B",1,IF(M59="C",1,IF(M59="D",1,IF(M59="E",1,IF(M59="F",1,0))))))))))))))))</f>
        <v>0</v>
      </c>
      <c r="N60" s="126">
        <f>IF(M59=0,0,IF(M59=1,0,IF(M59=2,0,IF(M59=3,0,IF(M59=4,1,IF(M59=5,1,IF(M59=6,1,IF(M59=7,1,IF(M59=8,0,IF(M59=9,0,IF(M59="A",0,IF(M59="B",0,IF(M59="C",1,IF(M59="D",1,IF(M59="E",1,IF(M59="F",1,0))))))))))))))))</f>
        <v>0</v>
      </c>
      <c r="O60" s="126">
        <f>IF(M59=0,0,IF(M59=1,0,IF(M59=2,1,IF(M59=3,1,IF(M59=4,0,IF(M59=5,0,IF(M59=6,1,IF(M59=7,1,IF(M59=8,0,IF(M59=9,0,IF(M59="A",1,IF(M59="B",1,IF(M59="C",0,IF(M59="D",0,IF(M59="E",1,IF(M59="F",1,0))))))))))))))))</f>
        <v>1</v>
      </c>
      <c r="P60" s="126">
        <f>IF(M59=0,0,IF(M59=1,1,IF(M59=2,0,IF(M59=3,1,IF(M59=4,0,IF(M59=5,1,IF(M59=6,0,IF(M59=7,1,IF(M59=8,0,IF(M59=9,1,IF(M59="A",0,IF(M59="B",1,IF(M59="C",0,IF(M59="D",1,IF(M59="E",0,IF(M59="F",1,1))))))))))))))))</f>
        <v>1</v>
      </c>
      <c r="Q60" s="127"/>
      <c r="R60" s="126"/>
      <c r="S60" s="126">
        <f>IF(V59=0,0,IF(V59=1,0,IF(V59=2,0,IF(V59=3,0,IF(V59=4,0,IF(V59=5,0,IF(V59=6,0,IF(V59=7,0,IF(V59=8,1,IF(V59=9,1,IF(V59="A",1,IF(V59="B",1,IF(V59="C",1,IF(V59="D",1,IF(V59="E",1,IF(V59="F",1,0))))))))))))))))</f>
        <v>0</v>
      </c>
      <c r="T60" s="126">
        <f>IF(V59=0,0,IF(V59=1,0,IF(V59=2,0,IF(V59=3,0,IF(V59=4,1,IF(V59=5,1,IF(V59=6,1,IF(V59=7,1,IF(V59=8,0,IF(V59=9,0,IF(V59="A",0,IF(V59="B",0,IF(V59="C",1,IF(V59="D",1,IF(V59="E",1,IF(V59="F",1,0))))))))))))))))</f>
        <v>1</v>
      </c>
      <c r="U60" s="126">
        <f>IF(V59=0,0,IF(V59=1,0,IF(V59=2,1,IF(V59=3,1,IF(V59=4,0,IF(V59=5,0,IF(V59=6,1,IF(V59=7,1,IF(V59=8,0,IF(V59=9,0,IF(V59="A",1,IF(V59="B",1,IF(V59="C",0,IF(V59="D",0,IF(V59="E",1,IF(V59="F",1,0))))))))))))))))</f>
        <v>0</v>
      </c>
      <c r="V60" s="126">
        <f>IF(V59=0,0,IF(V59=1,1,IF(V59=2,0,IF(V59=3,1,IF(V59=4,0,IF(V59=5,1,IF(V59=6,0,IF(V59=7,1,IF(V59=8,0,IF(V59=9,1,IF(V59="A",0,IF(V59="B",1,IF(V59="C",0,IF(V59="D",1,IF(V59="E",0,IF(V59="F",1,1))))))))))))))))</f>
        <v>0</v>
      </c>
      <c r="W60" s="126"/>
      <c r="X60" s="126">
        <f>IF(X59=0,0,IF(X59=1,0,IF(X59=2,0,IF(X59=3,0,IF(X59=4,0,IF(X59=5,0,IF(X59=6,0,IF(X59=7,0,IF(X59=8,1,IF(X59=9,1,IF(X59="A",1,IF(X59="B",1,IF(X59="C",1,IF(X59="D",1,IF(X59="E",1,IF(X59="F",1,0))))))))))))))))</f>
        <v>0</v>
      </c>
      <c r="Y60" s="126">
        <f>IF(X59=0,0,IF(X59=1,0,IF(X59=2,0,IF(X59=3,0,IF(X59=4,1,IF(X59=5,1,IF(X59=6,1,IF(X59=7,1,IF(X59=8,0,IF(X59=9,0,IF(X59="A",0,IF(X59="B",0,IF(X59="C",1,IF(X59="D",1,IF(X59="E",1,IF(X59="F",1,0))))))))))))))))</f>
        <v>1</v>
      </c>
      <c r="Z60" s="126">
        <f>IF(X59=0,0,IF(X59=1,0,IF(X59=2,1,IF(X59=3,1,IF(X59=4,0,IF(X59=5,0,IF(X59=6,1,IF(X59=7,1,IF(X59=8,0,IF(X59=9,0,IF(X59="A",1,IF(X59="B",1,IF(X59="C",0,IF(X59="D",0,IF(X59="E",1,IF(X59="F",1,0))))))))))))))))</f>
        <v>0</v>
      </c>
      <c r="AA60" s="126">
        <f>IF(X59=0,0,IF(X59=1,1,IF(X59=2,0,IF(X59=3,1,IF(X59=4,0,IF(X59=5,1,IF(X59=6,0,IF(X59=7,1,IF(X59=8,0,IF(X59=9,1,IF(X59="A",0,IF(X59="B",1,IF(X59="C",0,IF(X59="D",1,IF(X59="E",0,IF(X59="F",1,1))))))))))))))))</f>
        <v>1</v>
      </c>
      <c r="AB60" s="127"/>
      <c r="AC60" s="128"/>
      <c r="AD60" s="126">
        <f>IF(AG59=0,0,IF(AG59=1,0,IF(AG59=2,0,IF(AG59=3,0,IF(AG59=4,0,IF(AG59=5,0,IF(AG59=6,0,IF(AG59=7,0,IF(AG59=8,1,IF(AG59=9,1,IF(AG59="A",1,IF(AG59="B",1,IF(AG59="C",1,IF(AG59="D",1,IF(AG59="E",1,IF(AG59="F",1,0))))))))))))))))</f>
        <v>0</v>
      </c>
      <c r="AE60" s="126">
        <f>IF(AG59=0,0,IF(AG59=1,0,IF(AG59=2,0,IF(AG59=3,0,IF(AG59=4,1,IF(AG59=5,1,IF(AG59=6,1,IF(AG59=7,1,IF(AG59=8,0,IF(AG59=9,0,IF(AG59="A",0,IF(AG59="B",0,IF(AG59="C",1,IF(AG59="D",1,IF(AG59="E",1,IF(AG59="F",1,0))))))))))))))))</f>
        <v>1</v>
      </c>
      <c r="AF60" s="126">
        <f>IF(AG59=0,0,IF(AG59=1,0,IF(AG59=2,1,IF(AG59=3,1,IF(AG59=4,0,IF(AG59=5,0,IF(AG59=6,1,IF(AG59=7,1,IF(AG59=8,0,IF(AG59=9,0,IF(AG59="A",1,IF(AG59="B",1,IF(AG59="C",0,IF(AG59="D",0,IF(AG59="E",1,IF(AG59="F",1,0))))))))))))))))</f>
        <v>1</v>
      </c>
      <c r="AG60" s="126">
        <f>IF(AG59=0,0,IF(AG59=1,1,IF(AG59=2,0,IF(AG59=3,1,IF(AG59=4,0,IF(AG59=5,1,IF(AG59=6,0,IF(AG59=7,1,IF(AG59=8,0,IF(AG59=9,1,IF(AG59="A",0,IF(AG59="B",1,IF(AG59="C",0,IF(AG59="D",1,IF(AG59="E",0,IF(AG59="F",1,1))))))))))))))))</f>
        <v>0</v>
      </c>
      <c r="AH60" s="126"/>
      <c r="AI60" s="126">
        <f>IF(AI59=0,0,IF(AI59=1,0,IF(AI59=2,0,IF(AI59=3,0,IF(AI59=4,0,IF(AI59=5,0,IF(AI59=6,0,IF(AI59=7,0,IF(AI59=8,1,IF(AI59=9,1,IF(AI59="A",1,IF(AI59="B",1,IF(AI59="C",1,IF(AI59="D",1,IF(AI59="E",1,IF(AI59="F",1,0))))))))))))))))</f>
        <v>0</v>
      </c>
      <c r="AJ60" s="126">
        <f>IF(AI59=0,0,IF(AI59=1,0,IF(AI59=2,0,IF(AI59=3,0,IF(AI59=4,1,IF(AI59=5,1,IF(AI59=6,1,IF(AI59=7,1,IF(AI59=8,0,IF(AI59=9,0,IF(AI59="A",0,IF(AI59="B",0,IF(AI59="C",1,IF(AI59="D",1,IF(AI59="E",1,IF(AI59="F",1,0))))))))))))))))</f>
        <v>1</v>
      </c>
      <c r="AK60" s="126">
        <f>IF(AI59=0,0,IF(AI59=1,0,IF(AI59=2,1,IF(AI59=3,1,IF(AI59=4,0,IF(AI59=5,0,IF(AI59=6,1,IF(AI59=7,1,IF(AI59=8,0,IF(AI59=9,0,IF(AI59="A",1,IF(AI59="B",1,IF(AI59="C",0,IF(AI59="D",0,IF(AI59="E",1,IF(AI59="F",1,0))))))))))))))))</f>
        <v>1</v>
      </c>
      <c r="AL60" s="126">
        <f>IF(AI59=0,0,IF(AI59=1,1,IF(AI59=2,0,IF(AI59=3,1,IF(AI59=4,0,IF(AI59=5,1,IF(AI59=6,0,IF(AI59=7,1,IF(AI59=8,0,IF(AI59=9,1,IF(AI59="A",0,IF(AI59="B",1,IF(AI59="C",0,IF(AI59="D",1,IF(AI59="E",0,IF(AI59="F",1,1))))))))))))))))</f>
        <v>1</v>
      </c>
      <c r="AM60" s="127"/>
      <c r="AN60" s="128"/>
      <c r="AO60" s="126">
        <f>IF(AR59=0,0,IF(AR59=1,0,IF(AR59=2,0,IF(AR59=3,0,IF(AR59=4,0,IF(AR59=5,0,IF(AR59=6,0,IF(AR59=7,0,IF(AR59=8,1,IF(AR59=9,1,IF(AR59="A",1,IF(AR59="B",1,IF(AR59="C",1,IF(AR59="D",1,IF(AR59="E",1,IF(AR59="F",1,0))))))))))))))))</f>
        <v>1</v>
      </c>
      <c r="AP60" s="126">
        <f>IF(AR59=0,0,IF(AR59=1,0,IF(AR59=2,0,IF(AR59=3,0,IF(AR59=4,1,IF(AR59=5,1,IF(AR59=6,1,IF(AR59=7,1,IF(AR59=8,0,IF(AR59=9,0,IF(AR59="A",0,IF(AR59="B",0,IF(AR59="C",1,IF(AR59="D",1,IF(AR59="E",1,IF(AR59="F",1,0))))))))))))))))</f>
        <v>0</v>
      </c>
      <c r="AQ60" s="126">
        <f>IF(AR59=0,0,IF(AR59=1,0,IF(AR59=2,1,IF(AR59=3,1,IF(AR59=4,0,IF(AR59=5,0,IF(AR59=6,1,IF(AR59=7,1,IF(AR59=8,0,IF(AR59=9,0,IF(AR59="A",1,IF(AR59="B",1,IF(AR59="C",0,IF(AR59="D",0,IF(AR59="E",1,IF(AR59="F",1,0))))))))))))))))</f>
        <v>0</v>
      </c>
      <c r="AR60" s="126">
        <f>IF(AR59=0,0,IF(AR59=1,1,IF(AR59=2,0,IF(AR59=3,1,IF(AR59=4,0,IF(AR59=5,1,IF(AR59=6,0,IF(AR59=7,1,IF(AR59=8,0,IF(AR59=9,1,IF(AR59="A",0,IF(AR59="B",1,IF(AR59="C",0,IF(AR59="D",1,IF(AR59="E",0,IF(AR59="F",1,1))))))))))))))))</f>
        <v>0</v>
      </c>
      <c r="AS60" s="126"/>
      <c r="AT60" s="126">
        <f>IF(AT59=0,0,IF(AT59=1,0,IF(AT59=2,0,IF(AT59=3,0,IF(AT59=4,0,IF(AT59=5,0,IF(AT59=6,0,IF(AT59=7,0,IF(AT59=8,1,IF(AT59=9,1,IF(AT59="A",1,IF(AT59="B",1,IF(AT59="C",1,IF(AT59="D",1,IF(AT59="E",1,IF(AT59="F",1,0))))))))))))))))</f>
        <v>1</v>
      </c>
      <c r="AU60" s="126">
        <f>IF(AT59=0,0,IF(AT59=1,0,IF(AT59=2,0,IF(AT59=3,0,IF(AT59=4,1,IF(AT59=5,1,IF(AT59=6,1,IF(AT59=7,1,IF(AT59=8,0,IF(AT59=9,0,IF(AT59="A",0,IF(AT59="B",0,IF(AT59="C",1,IF(AT59="D",1,IF(AT59="E",1,IF(AT59="F",1,0))))))))))))))))</f>
        <v>0</v>
      </c>
      <c r="AV60" s="126">
        <f>IF(AT59=0,0,IF(AT59=1,0,IF(AT59=2,1,IF(AT59=3,1,IF(AT59=4,0,IF(AT59=5,0,IF(AT59=6,1,IF(AT59=7,1,IF(AT59=8,0,IF(AT59=9,0,IF(AT59="A",1,IF(AT59="B",1,IF(AT59="C",0,IF(AT59="D",0,IF(AT59="E",1,IF(AT59="F",1,0))))))))))))))))</f>
        <v>0</v>
      </c>
      <c r="AW60" s="126">
        <f>IF(AT59=0,0,IF(AT59=1,1,IF(AT59=2,0,IF(AT59=3,1,IF(AT59=4,0,IF(AT59=5,1,IF(AT59=6,0,IF(AT59=7,1,IF(AT59=8,0,IF(AT59=9,1,IF(AT59="A",0,IF(AT59="B",1,IF(AT59="C",0,IF(AT59="D",1,IF(AT59="E",0,IF(AT59="F",1,1))))))))))))))))</f>
        <v>1</v>
      </c>
      <c r="AX60" s="131"/>
      <c r="BJ60" s="143"/>
      <c r="BK60" s="143"/>
      <c r="BL60" s="143"/>
      <c r="BM60" s="162">
        <f>+Y45</f>
        <v>0</v>
      </c>
      <c r="BN60" s="162">
        <f>+AA45</f>
        <v>0</v>
      </c>
      <c r="BO60" s="162"/>
      <c r="BP60" s="162">
        <f>+AJ45</f>
        <v>0</v>
      </c>
      <c r="BQ60" s="162">
        <f>+AL45</f>
        <v>2</v>
      </c>
      <c r="BR60" s="162"/>
      <c r="BS60" s="162">
        <f>+AU45</f>
        <v>7</v>
      </c>
      <c r="BT60" s="162">
        <f>+AW45</f>
        <v>8</v>
      </c>
      <c r="BU60" s="162"/>
      <c r="BV60" s="162">
        <f>+BF45</f>
        <v>9</v>
      </c>
      <c r="BW60" s="162">
        <f>+BH45</f>
        <v>9</v>
      </c>
      <c r="BX60" s="162"/>
      <c r="BY60" s="150"/>
      <c r="BZ60" s="151">
        <f>IF(CC59=0,0,IF(CC59=1,0,IF(CC59=2,0,IF(CC59=3,0,IF(CC59=4,0,IF(CC59=5,0,IF(CC59=6,0,IF(CC59=7,0,IF(CC59=8,1,IF(CC59=9,1,IF(CC59="A",1,IF(CC59="B",1,IF(CC59="C",1,IF(CC59="D",1,IF(CC59="E",1,IF(CC59="F",1,0))))))))))))))))</f>
        <v>1</v>
      </c>
      <c r="CA60" s="151">
        <f>IF(CC59=0,0,IF(CC59=1,0,IF(CC59=2,0,IF(CC59=3,0,IF(CC59=4,1,IF(CC59=5,1,IF(CC59=6,1,IF(CC59=7,1,IF(CC59=8,0,IF(CC59=9,0,IF(CC59="A",0,IF(CC59="B",0,IF(CC59="C",1,IF(CC59="D",1,IF(CC59="E",1,IF(CC59="F",1,0))))))))))))))))</f>
        <v>0</v>
      </c>
      <c r="CB60" s="151">
        <f>IF(CC59=0,0,IF(CC59=1,0,IF(CC59=2,1,IF(CC59=3,1,IF(CC59=4,0,IF(CC59=5,0,IF(CC59=6,1,IF(CC59=7,1,IF(CC59=8,0,IF(CC59=9,0,IF(CC59="A",1,IF(CC59="B",1,IF(CC59="C",0,IF(CC59="D",0,IF(CC59="E",1,IF(CC59="F",1,0))))))))))))))))</f>
        <v>0</v>
      </c>
      <c r="CC60" s="151">
        <f>IF(CC59=0,0,IF(CC59=1,1,IF(CC59=2,0,IF(CC59=3,1,IF(CC59=4,0,IF(CC59=5,1,IF(CC59=6,0,IF(CC59=7,1,IF(CC59=8,0,IF(CC59=9,1,IF(CC59="A",0,IF(CC59="B",1,IF(CC59="C",0,IF(CC59="D",1,IF(CC59="E",0,IF(CC59="F",1,1))))))))))))))))</f>
        <v>0</v>
      </c>
      <c r="CD60" s="151"/>
      <c r="CE60" s="151">
        <f>IF(CE59=0,0,IF(CE59=1,0,IF(CE59=2,0,IF(CE59=3,0,IF(CE59=4,0,IF(CE59=5,0,IF(CE59=6,0,IF(CE59=7,0,IF(CE59=8,1,IF(CE59=9,1,IF(CE59="A",1,IF(CE59="B",1,IF(CE59="C",1,IF(CE59="D",1,IF(CE59="E",1,IF(CE59="F",1,0))))))))))))))))</f>
        <v>1</v>
      </c>
      <c r="CF60" s="151">
        <f>IF(CE59=0,0,IF(CE59=1,0,IF(CE59=2,0,IF(CE59=3,0,IF(CE59=4,1,IF(CE59=5,1,IF(CE59=6,1,IF(CE59=7,1,IF(CE59=8,0,IF(CE59=9,0,IF(CE59="A",0,IF(CE59="B",0,IF(CE59="C",1,IF(CE59="D",1,IF(CE59="E",1,IF(CE59="F",1,0))))))))))))))))</f>
        <v>0</v>
      </c>
      <c r="CG60" s="151">
        <f>IF(CE59=0,0,IF(CE59=1,0,IF(CE59=2,1,IF(CE59=3,1,IF(CE59=4,0,IF(CE59=5,0,IF(CE59=6,1,IF(CE59=7,1,IF(CE59=8,0,IF(CE59=9,0,IF(CE59="A",1,IF(CE59="B",1,IF(CE59="C",0,IF(CE59="D",0,IF(CE59="E",1,IF(CE59="F",1,0))))))))))))))))</f>
        <v>0</v>
      </c>
      <c r="CH60" s="151">
        <f>IF(CE59=0,0,IF(CE59=1,1,IF(CE59=2,0,IF(CE59=3,1,IF(CE59=4,0,IF(CE59=5,1,IF(CE59=6,0,IF(CE59=7,1,IF(CE59=8,0,IF(CE59=9,1,IF(CE59="A",0,IF(CE59="B",1,IF(CE59="C",0,IF(CE59="D",1,IF(CE59="E",0,IF(CE59="F",1,1))))))))))))))))</f>
        <v>1</v>
      </c>
      <c r="CI60" s="155"/>
      <c r="CJ60" s="166"/>
      <c r="CK60" s="14"/>
      <c r="CL60" s="166"/>
      <c r="CM60" s="166"/>
      <c r="CN60" s="166"/>
      <c r="CO60" s="166"/>
      <c r="CP60" s="166"/>
      <c r="CQ60" s="166"/>
      <c r="CR60" s="166"/>
      <c r="CS60" s="166"/>
      <c r="CT60" s="166"/>
      <c r="CU60" s="166"/>
      <c r="CV60" s="166"/>
      <c r="CW60" s="166"/>
      <c r="CX60" s="166"/>
      <c r="CY60" s="166"/>
      <c r="CZ60" s="166"/>
      <c r="DA60" s="166"/>
      <c r="DB60" s="166"/>
      <c r="DC60" s="166"/>
      <c r="DD60" s="166"/>
      <c r="DE60" s="166"/>
      <c r="DF60" s="166"/>
    </row>
    <row r="61" spans="1:110" ht="15.75">
      <c r="G61" s="1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6" t="s">
        <v>17</v>
      </c>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J61" s="143"/>
      <c r="BK61" s="143"/>
      <c r="BL61" s="143"/>
      <c r="BM61" s="143"/>
      <c r="BN61" s="143"/>
      <c r="BO61" s="143"/>
      <c r="BP61" s="143"/>
      <c r="BQ61" s="143"/>
      <c r="BR61" s="143"/>
      <c r="BS61" s="143"/>
      <c r="BT61" s="143"/>
      <c r="BU61" s="143"/>
      <c r="BV61" s="143"/>
      <c r="BW61" s="143"/>
      <c r="BX61" s="143"/>
      <c r="BY61" s="20"/>
      <c r="BZ61" s="20"/>
      <c r="CA61" s="20"/>
      <c r="CB61" s="20"/>
      <c r="CC61" s="20"/>
      <c r="CD61" s="20" t="s">
        <v>79</v>
      </c>
      <c r="CE61" s="20"/>
      <c r="CF61" s="20"/>
      <c r="CG61" s="20"/>
      <c r="CH61" s="20"/>
      <c r="CI61" s="20"/>
      <c r="CJ61" s="166"/>
      <c r="CK61" s="14"/>
      <c r="CL61" s="166"/>
      <c r="CM61" s="166"/>
      <c r="CN61" s="166"/>
      <c r="CO61" s="166"/>
      <c r="CP61" s="166"/>
      <c r="CQ61" s="166"/>
      <c r="CR61" s="166"/>
      <c r="CS61" s="166"/>
      <c r="CT61" s="166"/>
      <c r="CU61" s="166"/>
      <c r="CV61" s="166"/>
      <c r="CW61" s="166"/>
      <c r="CX61" s="166"/>
      <c r="CY61" s="166"/>
      <c r="CZ61" s="166"/>
      <c r="DA61" s="166"/>
      <c r="DB61" s="166"/>
      <c r="DC61" s="166"/>
      <c r="DD61" s="166"/>
      <c r="DE61" s="166"/>
      <c r="DF61" s="166"/>
    </row>
    <row r="62" spans="1:110" ht="15.75">
      <c r="J62" s="64"/>
      <c r="K62" s="64"/>
      <c r="L62" s="64"/>
      <c r="M62" s="64" t="s">
        <v>15</v>
      </c>
      <c r="N62" s="64"/>
      <c r="O62" s="64"/>
      <c r="P62" s="65"/>
      <c r="Q62" s="65"/>
      <c r="R62" s="65"/>
      <c r="S62" s="64">
        <f>IF(T65=0,0,IF(T65=1,0,IF(T65=2,1,IF(T65=3,1,0))))</f>
        <v>0</v>
      </c>
      <c r="T62" s="64">
        <f>IF(U65=0,0,IF(U65=1,0,IF(U65=2,1,IF(U65=3,1,0))))</f>
        <v>0</v>
      </c>
      <c r="U62" s="64">
        <f>IF(V65=0,0,IF(V65=1,0,IF(V65=2,1,IF(V65=3,1,0))))</f>
        <v>0</v>
      </c>
      <c r="V62" s="64">
        <f>IF(X65=0,0,IF(X65=1,0,IF(X65=2,1,IF(X65=3,1,0))))</f>
        <v>0</v>
      </c>
      <c r="W62" s="65"/>
      <c r="X62" s="64">
        <f>IF(Y65=0,0,IF(Y65=1,0,IF(Y65=2,1,IF(Y65=3,1,0))))</f>
        <v>0</v>
      </c>
      <c r="Y62" s="64">
        <f>IF(Z65=0,0,IF(Z65=1,0,IF(Z65=2,1,IF(Z65=3,1,0))))</f>
        <v>0</v>
      </c>
      <c r="Z62" s="64">
        <f>IF(AA65=0,0,IF(AA65=1,0,IF(AA65=2,1,IF(AA65=3,1,0))))</f>
        <v>0</v>
      </c>
      <c r="AA62" s="64">
        <f>IF(AD65=0,0,IF(AD65=1,0,IF(AD65=2,1,IF(AD65=3,1,0))))</f>
        <v>0</v>
      </c>
      <c r="AB62" s="65"/>
      <c r="AC62" s="65"/>
      <c r="AD62" s="64">
        <f>IF(AE65=0,0,IF(AE65=1,0,IF(AE65=2,1,IF(AE65=3,1,0))))</f>
        <v>0</v>
      </c>
      <c r="AE62" s="64">
        <f>IF(AF65=0,0,IF(AF65=1,0,IF(AF65=2,1,IF(AF65=3,1,0))))</f>
        <v>0</v>
      </c>
      <c r="AF62" s="64">
        <f>IF(AG65=0,0,IF(AG65=1,0,IF(AG65=2,1,IF(AG65=3,1,0))))</f>
        <v>0</v>
      </c>
      <c r="AG62" s="64">
        <f>IF(AI65=0,0,IF(AI65=1,0,IF(AI65=2,1,IF(AI65=3,1,0))))</f>
        <v>0</v>
      </c>
      <c r="AH62" s="65"/>
      <c r="AI62" s="64">
        <f>IF(AJ65=0,0,IF(AJ65=1,0,IF(AJ65=2,1,IF(AJ65=3,1,0))))</f>
        <v>0</v>
      </c>
      <c r="AJ62" s="64">
        <f>IF(AK65=0,0,IF(AK65=1,0,IF(AK65=2,1,IF(AK65=3,1,0))))</f>
        <v>0</v>
      </c>
      <c r="AK62" s="64">
        <f>IF(AL65=0,0,IF(AL65=1,0,IF(AL65=2,1,IF(AL65=3,1,0))))</f>
        <v>0</v>
      </c>
      <c r="AL62" s="64">
        <f>IF(AO65=0,0,IF(AO65=1,0,IF(AO65=2,1,IF(AO65=3,1,0))))</f>
        <v>0</v>
      </c>
      <c r="AM62" s="64"/>
      <c r="AN62" s="64"/>
      <c r="AO62" s="64">
        <f>IF(AP65=0,0,IF(AP65=1,0,IF(AP65=2,1,IF(AP65=3,1,0))))</f>
        <v>0</v>
      </c>
      <c r="AP62" s="64">
        <f>IF(AQ65=0,0,IF(AQ65=1,0,IF(AQ65=2,1,IF(AQ65=3,1,0))))</f>
        <v>0</v>
      </c>
      <c r="AQ62" s="64">
        <f>IF(AR65=0,0,IF(AR65=1,0,IF(AR65=2,1,IF(AR65=3,1,0))))</f>
        <v>0</v>
      </c>
      <c r="AR62" s="64">
        <f>IF(AT65=0,0,IF(AT65=1,0,IF(AT65=2,1,IF(AT65=3,1,0))))</f>
        <v>0</v>
      </c>
      <c r="AS62" s="64"/>
      <c r="AT62" s="64">
        <f>IF(AU65=0,0,IF(AU65=1,0,IF(AU65=2,1,IF(AU65=3,1,0))))</f>
        <v>0</v>
      </c>
      <c r="AU62" s="64">
        <f>IF(AV65=0,0,IF(AV65=1,0,IF(AV65=2,1,IF(AV65=3,1,0))))</f>
        <v>0</v>
      </c>
      <c r="AV62" s="64">
        <f>IF(AW65=0,0,IF(AW65=1,0,IF(AW65=2,1,IF(AW65=3,1,0))))</f>
        <v>0</v>
      </c>
      <c r="AW62" s="64">
        <f>IF(AZ65=0,0,IF(AZ65=1,0,IF(AZ65=2,1,IF(AZ65=3,1,0))))</f>
        <v>0</v>
      </c>
      <c r="AX62" s="64"/>
      <c r="AY62" s="64"/>
      <c r="AZ62" s="64">
        <f>IF(BA65=0,0,IF(BA65=1,0,IF(BA65=2,1,IF(BA65=3,1,0))))</f>
        <v>0</v>
      </c>
      <c r="BA62" s="64">
        <f>IF(BB65=0,0,IF(BB65=1,0,IF(BB65=2,1,IF(BB65=3,1,0))))</f>
        <v>0</v>
      </c>
      <c r="BB62" s="64">
        <f>IF(BC65=0,0,IF(BC65=1,0,IF(BC65=2,1,IF(BC65=3,1,0))))</f>
        <v>0</v>
      </c>
      <c r="BC62" s="64">
        <f>IF(BE65=0,0,IF(BE65=1,0,IF(BE65=2,1,IF(BE65=3,1,0))))</f>
        <v>0</v>
      </c>
      <c r="BD62" s="64"/>
      <c r="BE62" s="64">
        <f>IF(BF65=0,0,IF(BF65=1,0,IF(BF65=2,1,IF(BF65=3,1,0))))</f>
        <v>0</v>
      </c>
      <c r="BF62" s="64">
        <f>IF(BG65=0,0,IF(BG65=1,0,IF(BG65=2,1,IF(BG65=3,1,0))))</f>
        <v>0</v>
      </c>
      <c r="BG62" s="64">
        <f>IF(BH65=0,0,IF(BH65=1,0,IF(BH65=2,1,IF(BH65=3,1,0))))</f>
        <v>1</v>
      </c>
      <c r="BH62" s="64">
        <v>1</v>
      </c>
      <c r="BJ62" s="143"/>
      <c r="BK62" s="143"/>
      <c r="BL62" s="143"/>
      <c r="BM62" s="143"/>
      <c r="BN62" s="143"/>
      <c r="BO62" s="143"/>
      <c r="BP62" s="143"/>
      <c r="BQ62" s="143"/>
      <c r="BR62" s="143"/>
      <c r="BS62" s="143"/>
      <c r="BT62" s="143"/>
      <c r="BU62" s="143"/>
      <c r="BV62" s="143"/>
      <c r="BW62" s="143"/>
      <c r="BX62" s="143"/>
      <c r="BY62" s="20"/>
      <c r="BZ62" s="20"/>
      <c r="CA62" s="20"/>
      <c r="CB62" s="20"/>
      <c r="CC62" s="20"/>
      <c r="CD62" s="20" t="s">
        <v>79</v>
      </c>
      <c r="CE62" s="20"/>
      <c r="CF62" s="20"/>
      <c r="CG62" s="20"/>
      <c r="CH62" s="20"/>
      <c r="CI62" s="20"/>
      <c r="CJ62" s="166"/>
      <c r="CK62" s="14"/>
      <c r="CL62" s="166"/>
      <c r="CM62" s="166"/>
      <c r="CN62" s="166"/>
      <c r="CO62" s="166"/>
      <c r="CP62" s="166"/>
      <c r="CQ62" s="166"/>
      <c r="CR62" s="166"/>
      <c r="CS62" s="166"/>
      <c r="CT62" s="166"/>
      <c r="CU62" s="166"/>
      <c r="CV62" s="166"/>
      <c r="CW62" s="166"/>
      <c r="CX62" s="166"/>
      <c r="CY62" s="166"/>
      <c r="CZ62" s="166"/>
      <c r="DA62" s="166"/>
      <c r="DB62" s="166"/>
      <c r="DC62" s="166"/>
      <c r="DD62" s="166"/>
      <c r="DE62" s="166"/>
      <c r="DF62" s="166"/>
    </row>
    <row r="63" spans="1:110" ht="15.75">
      <c r="F63" s="1"/>
      <c r="J63" s="66" t="s">
        <v>16</v>
      </c>
      <c r="K63" s="64"/>
      <c r="L63" s="64"/>
      <c r="M63" s="65"/>
      <c r="N63" s="64"/>
      <c r="O63" s="64"/>
      <c r="P63" s="65"/>
      <c r="Q63" s="65"/>
      <c r="R63" s="65"/>
      <c r="S63" s="64">
        <f>+V44</f>
        <v>0</v>
      </c>
      <c r="T63" s="64">
        <f>+W44</f>
        <v>0</v>
      </c>
      <c r="U63" s="64">
        <f>+X44</f>
        <v>0</v>
      </c>
      <c r="V63" s="64">
        <f>+Y44</f>
        <v>0</v>
      </c>
      <c r="W63" s="65"/>
      <c r="X63" s="64">
        <f>+AA44</f>
        <v>0</v>
      </c>
      <c r="Y63" s="64">
        <f>+AB44</f>
        <v>0</v>
      </c>
      <c r="Z63" s="64">
        <f>+AC44</f>
        <v>0</v>
      </c>
      <c r="AA63" s="64">
        <f>+AD44</f>
        <v>0</v>
      </c>
      <c r="AB63" s="65"/>
      <c r="AC63" s="65"/>
      <c r="AD63" s="64">
        <f t="shared" ref="AD63:AL63" si="0">+AG44</f>
        <v>0</v>
      </c>
      <c r="AE63" s="64">
        <f t="shared" si="0"/>
        <v>0</v>
      </c>
      <c r="AF63" s="64">
        <f t="shared" si="0"/>
        <v>0</v>
      </c>
      <c r="AG63" s="64">
        <f t="shared" si="0"/>
        <v>0</v>
      </c>
      <c r="AH63" s="64">
        <f t="shared" si="0"/>
        <v>0</v>
      </c>
      <c r="AI63" s="64">
        <f t="shared" si="0"/>
        <v>0</v>
      </c>
      <c r="AJ63" s="64">
        <f t="shared" si="0"/>
        <v>0</v>
      </c>
      <c r="AK63" s="64">
        <f t="shared" si="0"/>
        <v>1</v>
      </c>
      <c r="AL63" s="64">
        <f t="shared" si="0"/>
        <v>0</v>
      </c>
      <c r="AM63" s="64"/>
      <c r="AN63" s="64"/>
      <c r="AO63" s="64">
        <f t="shared" ref="AO63:AW63" si="1">+AR44</f>
        <v>0</v>
      </c>
      <c r="AP63" s="64">
        <f t="shared" si="1"/>
        <v>1</v>
      </c>
      <c r="AQ63" s="64">
        <f t="shared" si="1"/>
        <v>1</v>
      </c>
      <c r="AR63" s="64">
        <f t="shared" si="1"/>
        <v>1</v>
      </c>
      <c r="AS63" s="64">
        <f t="shared" si="1"/>
        <v>0</v>
      </c>
      <c r="AT63" s="64">
        <f t="shared" si="1"/>
        <v>1</v>
      </c>
      <c r="AU63" s="64">
        <f t="shared" si="1"/>
        <v>0</v>
      </c>
      <c r="AV63" s="64">
        <f t="shared" si="1"/>
        <v>0</v>
      </c>
      <c r="AW63" s="64">
        <f t="shared" si="1"/>
        <v>0</v>
      </c>
      <c r="AX63" s="64"/>
      <c r="AY63" s="64"/>
      <c r="AZ63" s="64">
        <f>+BC44</f>
        <v>1</v>
      </c>
      <c r="BA63" s="64">
        <f>+BD44</f>
        <v>0</v>
      </c>
      <c r="BB63" s="64">
        <f>+BE44</f>
        <v>0</v>
      </c>
      <c r="BC63" s="64">
        <f>+BF44</f>
        <v>1</v>
      </c>
      <c r="BD63" s="64"/>
      <c r="BE63" s="64">
        <f>+BH44</f>
        <v>1</v>
      </c>
      <c r="BF63" s="64">
        <f>+BI44</f>
        <v>0</v>
      </c>
      <c r="BG63" s="64">
        <f>+BJ44</f>
        <v>0</v>
      </c>
      <c r="BH63" s="64">
        <f>+BK44</f>
        <v>1</v>
      </c>
      <c r="BJ63" s="143"/>
      <c r="BK63" s="143"/>
      <c r="BL63" s="143"/>
      <c r="BM63" s="143"/>
      <c r="BN63" s="143"/>
      <c r="BO63" s="143"/>
      <c r="BP63" s="143"/>
      <c r="BQ63" s="143"/>
      <c r="BR63" s="143"/>
      <c r="BS63" s="143"/>
      <c r="BT63" s="143"/>
      <c r="BU63" s="143"/>
      <c r="BV63" s="143"/>
      <c r="BW63" s="143"/>
      <c r="BX63" s="143"/>
      <c r="BY63" s="146"/>
      <c r="BZ63" s="147"/>
      <c r="CA63" s="148"/>
      <c r="CB63" s="148"/>
      <c r="CC63" s="8" t="s">
        <v>0</v>
      </c>
      <c r="CD63" s="148"/>
      <c r="CE63" s="8" t="s">
        <v>1</v>
      </c>
      <c r="CF63" s="148"/>
      <c r="CG63" s="148"/>
      <c r="CH63" s="148"/>
      <c r="CI63" s="149"/>
      <c r="CJ63" s="166"/>
      <c r="CK63" s="14"/>
      <c r="CL63" s="166"/>
      <c r="CM63" s="166"/>
      <c r="CN63" s="166"/>
      <c r="CO63" s="166"/>
      <c r="CP63" s="166"/>
      <c r="CQ63" s="166"/>
      <c r="CR63" s="166"/>
      <c r="CS63" s="166"/>
      <c r="CT63" s="166"/>
      <c r="CU63" s="166"/>
      <c r="CV63" s="166"/>
      <c r="CW63" s="166"/>
      <c r="CX63" s="166"/>
      <c r="CY63" s="166"/>
      <c r="CZ63" s="166"/>
      <c r="DA63" s="166"/>
      <c r="DB63" s="166"/>
      <c r="DC63" s="166"/>
      <c r="DD63" s="166"/>
      <c r="DE63" s="166"/>
      <c r="DF63" s="166"/>
    </row>
    <row r="64" spans="1:110" ht="15.75">
      <c r="F64" s="1"/>
      <c r="J64" s="66" t="s">
        <v>30</v>
      </c>
      <c r="K64" s="64"/>
      <c r="L64" s="64"/>
      <c r="M64" s="65"/>
      <c r="N64" s="64"/>
      <c r="O64" s="64"/>
      <c r="P64" s="65"/>
      <c r="Q64" s="65"/>
      <c r="R64" s="65"/>
      <c r="S64" s="64">
        <f>IF(S65=0,0,IF(S65=1,1,IF(S65=2,0,IF(S65=3,1,0))))</f>
        <v>0</v>
      </c>
      <c r="T64" s="64">
        <f>IF(T65=0,0,IF(T65=1,1,IF(T65=2,0,IF(T65=3,1,0))))</f>
        <v>0</v>
      </c>
      <c r="U64" s="64">
        <f>IF(U65=0,0,IF(U65=1,1,IF(U65=2,0,IF(U65=3,1,0))))</f>
        <v>0</v>
      </c>
      <c r="V64" s="64">
        <f>IF(V65=0,0,IF(V65=1,1,IF(V65=2,0,IF(V65=3,1,0))))</f>
        <v>0</v>
      </c>
      <c r="W64" s="65"/>
      <c r="X64" s="64">
        <f>IF(X65=0,0,IF(X65=1,1,IF(X65=2,0,IF(X65=3,1,0))))</f>
        <v>0</v>
      </c>
      <c r="Y64" s="64">
        <f>IF(Y65=0,0,IF(Y65=1,1,IF(Y65=2,0,IF(Y65=3,1,0))))</f>
        <v>0</v>
      </c>
      <c r="Z64" s="64">
        <f>IF(Z65=0,0,IF(Z65=1,1,IF(Z65=2,0,IF(Z65=3,1,0))))</f>
        <v>0</v>
      </c>
      <c r="AA64" s="64">
        <f>IF(AA65=0,0,IF(AA65=1,1,IF(AA65=2,0,IF(AA65=3,1,0))))</f>
        <v>0</v>
      </c>
      <c r="AB64" s="65"/>
      <c r="AC64" s="65"/>
      <c r="AD64" s="64">
        <f>IF(AD65=0,0,IF(AD65=1,1,IF(AD65=2,0,IF(AD65=3,1,0))))</f>
        <v>0</v>
      </c>
      <c r="AE64" s="64">
        <f>IF(AE65=0,0,IF(AE65=1,1,IF(AE65=2,0,IF(AE65=3,1,0))))</f>
        <v>0</v>
      </c>
      <c r="AF64" s="64">
        <f>IF(AF65=0,0,IF(AF65=1,1,IF(AF65=2,0,IF(AF65=3,1,0))))</f>
        <v>0</v>
      </c>
      <c r="AG64" s="64">
        <f>IF(AG65=0,0,IF(AG65=1,1,IF(AG65=2,0,IF(AG65=3,1,0))))</f>
        <v>0</v>
      </c>
      <c r="AH64" s="65"/>
      <c r="AI64" s="64">
        <f>IF(AI65=0,0,IF(AI65=1,1,IF(AI65=2,0,IF(AI65=3,1,0))))</f>
        <v>0</v>
      </c>
      <c r="AJ64" s="64">
        <f>IF(AJ65=0,0,IF(AJ65=1,1,IF(AJ65=2,0,IF(AJ65=3,1,0))))</f>
        <v>0</v>
      </c>
      <c r="AK64" s="64">
        <f>IF(AK65=0,0,IF(AK65=1,1,IF(AK65=2,0,IF(AK65=3,1,0))))</f>
        <v>1</v>
      </c>
      <c r="AL64" s="64">
        <f>IF(AL65=0,0,IF(AL65=1,1,IF(AL65=2,0,IF(AL65=3,1,0))))</f>
        <v>0</v>
      </c>
      <c r="AM64" s="64"/>
      <c r="AN64" s="64"/>
      <c r="AO64" s="64">
        <f>IF(AO65=0,0,IF(AO65=1,1,IF(AO65=2,0,IF(AO65=3,1,0))))</f>
        <v>0</v>
      </c>
      <c r="AP64" s="64">
        <f>IF(AP65=0,0,IF(AP65=1,1,IF(AP65=2,0,IF(AP65=3,1,0))))</f>
        <v>1</v>
      </c>
      <c r="AQ64" s="64">
        <f>IF(AQ65=0,0,IF(AQ65=1,1,IF(AQ65=2,0,IF(AQ65=3,1,0))))</f>
        <v>1</v>
      </c>
      <c r="AR64" s="64">
        <f>IF(AR65=0,0,IF(AR65=1,1,IF(AR65=2,0,IF(AR65=3,1,0))))</f>
        <v>1</v>
      </c>
      <c r="AS64" s="64"/>
      <c r="AT64" s="64">
        <f>IF(AT65=0,0,IF(AT65=1,1,IF(AT65=2,0,IF(AT65=3,1,0))))</f>
        <v>1</v>
      </c>
      <c r="AU64" s="64">
        <f>IF(AU65=0,0,IF(AU65=1,1,IF(AU65=2,0,IF(AU65=3,1,0))))</f>
        <v>0</v>
      </c>
      <c r="AV64" s="64">
        <f>IF(AV65=0,0,IF(AV65=1,1,IF(AV65=2,0,IF(AV65=3,1,0))))</f>
        <v>0</v>
      </c>
      <c r="AW64" s="64">
        <f>IF(AW65=0,0,IF(AW65=1,1,IF(AW65=2,0,IF(AW65=3,1,0))))</f>
        <v>0</v>
      </c>
      <c r="AX64" s="64"/>
      <c r="AY64" s="64"/>
      <c r="AZ64" s="64">
        <f>IF(AZ65=0,0,IF(AZ65=1,1,IF(AZ65=2,0,IF(AZ65=3,1,0))))</f>
        <v>1</v>
      </c>
      <c r="BA64" s="64">
        <f>IF(BA65=0,0,IF(BA65=1,1,IF(BA65=2,0,IF(BA65=3,1,0))))</f>
        <v>0</v>
      </c>
      <c r="BB64" s="64">
        <f>IF(BB65=0,0,IF(BB65=1,1,IF(BB65=2,0,IF(BB65=3,1,0))))</f>
        <v>0</v>
      </c>
      <c r="BC64" s="64">
        <f>IF(BC65=0,0,IF(BC65=1,1,IF(BC65=2,0,IF(BC65=3,1,0))))</f>
        <v>1</v>
      </c>
      <c r="BD64" s="64"/>
      <c r="BE64" s="64">
        <f>IF(BE65=0,0,IF(BE65=1,1,IF(BE65=2,0,IF(BE65=3,1,0))))</f>
        <v>1</v>
      </c>
      <c r="BF64" s="64">
        <f>IF(BF65=0,0,IF(BF65=1,1,IF(BF65=2,0,IF(BF65=3,1,0))))</f>
        <v>0</v>
      </c>
      <c r="BG64" s="64">
        <f>IF(BG65=0,0,IF(BG65=1,1,IF(BG65=2,0,IF(BG65=3,1,0))))</f>
        <v>1</v>
      </c>
      <c r="BH64" s="64">
        <f>IF(BH65=0,0,IF(BH65=1,1,IF(BH65=2,0,IF(BH65=3,1,0))))</f>
        <v>0</v>
      </c>
      <c r="BJ64" s="143"/>
      <c r="BK64" s="143"/>
      <c r="BL64" s="163" t="s">
        <v>73</v>
      </c>
      <c r="BM64" s="162">
        <f>+I34</f>
        <v>0</v>
      </c>
      <c r="BN64" s="162">
        <f>+J34</f>
        <v>0</v>
      </c>
      <c r="BO64" s="162"/>
      <c r="BP64" s="162">
        <f>+L34</f>
        <v>0</v>
      </c>
      <c r="BQ64" s="162">
        <f>+M34</f>
        <v>1</v>
      </c>
      <c r="BR64" s="162"/>
      <c r="BS64" s="162">
        <f>+O34</f>
        <v>2</v>
      </c>
      <c r="BT64" s="162">
        <f>+P34</f>
        <v>3</v>
      </c>
      <c r="BU64" s="162"/>
      <c r="BV64" s="162">
        <f>+R34</f>
        <v>4</v>
      </c>
      <c r="BW64" s="162">
        <f>+S34</f>
        <v>5</v>
      </c>
      <c r="BX64" s="162" t="str">
        <f>+T34</f>
        <v>)</v>
      </c>
      <c r="BY64" s="160"/>
      <c r="BZ64" s="151">
        <f>IF(CC63=0,0,IF(CC63=1,0,IF(CC63=2,0,IF(CC63=3,0,IF(CC63=4,0,IF(CC63=5,0,IF(CC63=6,0,IF(CC63=7,0,IF(CC63=8,1,IF(CC63=9,1,IF(CC63="A",1,IF(CC63="B",1,IF(CC63="C",1,IF(CC63="D",1,IF(CC63="E",1,IF(CC63="F",1,0))))))))))))))))</f>
        <v>1</v>
      </c>
      <c r="CA64" s="151">
        <f>IF(CC63=0,0,IF(CC63=1,0,IF(CC63=2,0,IF(CC63=3,0,IF(CC63=4,1,IF(CC63=5,1,IF(CC63=6,1,IF(CC63=7,1,IF(CC63=8,0,IF(CC63=9,0,IF(CC63="A",0,IF(CC63="B",0,IF(CC63="C",1,IF(CC63="D",1,IF(CC63="E",1,IF(CC63="F",1,0))))))))))))))))</f>
        <v>0</v>
      </c>
      <c r="CB64" s="151">
        <f>IF(CC63=0,0,IF(CC63=1,0,IF(CC63=2,1,IF(CC63=3,1,IF(CC63=4,0,IF(CC63=5,0,IF(CC63=6,1,IF(CC63=7,1,IF(CC63=8,0,IF(CC63=9,0,IF(CC63="A",1,IF(CC63="B",1,IF(CC63="C",0,IF(CC63="D",0,IF(CC63="E",1,IF(CC63="F",1,0))))))))))))))))</f>
        <v>1</v>
      </c>
      <c r="CC64" s="151">
        <f>IF(CC63=0,0,IF(CC63=1,1,IF(CC63=2,0,IF(CC63=3,1,IF(CC63=4,0,IF(CC63=5,1,IF(CC63=6,0,IF(CC63=7,1,IF(CC63=8,0,IF(CC63=9,1,IF(CC63="A",0,IF(CC63="B",1,IF(CC63="C",0,IF(CC63="D",1,IF(CC63="E",0,IF(CC63="F",1,1))))))))))))))))</f>
        <v>0</v>
      </c>
      <c r="CD64" s="151"/>
      <c r="CE64" s="151">
        <f>IF(CE63=0,0,IF(CE63=1,0,IF(CE63=2,0,IF(CE63=3,0,IF(CE63=4,0,IF(CE63=5,0,IF(CE63=6,0,IF(CE63=7,0,IF(CE63=8,1,IF(CE63=9,1,IF(CE63="A",1,IF(CE63="B",1,IF(CE63="C",1,IF(CE63="D",1,IF(CE63="E",1,IF(CE63="F",1,0))))))))))))))))</f>
        <v>1</v>
      </c>
      <c r="CF64" s="151">
        <f>IF(CE63=0,0,IF(CE63=1,0,IF(CE63=2,0,IF(CE63=3,0,IF(CE63=4,1,IF(CE63=5,1,IF(CE63=6,1,IF(CE63=7,1,IF(CE63=8,0,IF(CE63=9,0,IF(CE63="A",0,IF(CE63="B",0,IF(CE63="C",1,IF(CE63="D",1,IF(CE63="E",1,IF(CE63="F",1,0))))))))))))))))</f>
        <v>0</v>
      </c>
      <c r="CG64" s="151">
        <f>IF(CE63=0,0,IF(CE63=1,0,IF(CE63=2,1,IF(CE63=3,1,IF(CE63=4,0,IF(CE63=5,0,IF(CE63=6,1,IF(CE63=7,1,IF(CE63=8,0,IF(CE63=9,0,IF(CE63="A",1,IF(CE63="B",1,IF(CE63="C",0,IF(CE63="D",0,IF(CE63="E",1,IF(CE63="F",1,0))))))))))))))))</f>
        <v>1</v>
      </c>
      <c r="CH64" s="151">
        <f>IF(CE63=0,0,IF(CE63=1,1,IF(CE63=2,0,IF(CE63=3,1,IF(CE63=4,0,IF(CE63=5,1,IF(CE63=6,0,IF(CE63=7,1,IF(CE63=8,0,IF(CE63=9,1,IF(CE63="A",0,IF(CE63="B",1,IF(CE63="C",0,IF(CE63="D",1,IF(CE63="E",0,IF(CE63="F",1,1))))))))))))))))</f>
        <v>1</v>
      </c>
      <c r="CI64" s="152"/>
      <c r="CJ64" s="14"/>
      <c r="CK64" s="14"/>
      <c r="CL64" s="166"/>
      <c r="CM64" s="166"/>
      <c r="CN64" s="166"/>
      <c r="CO64" s="166"/>
      <c r="CP64" s="166"/>
      <c r="CQ64" s="166"/>
      <c r="CR64" s="166"/>
      <c r="CS64" s="166"/>
      <c r="CT64" s="166"/>
      <c r="CU64" s="166"/>
      <c r="CV64" s="166"/>
      <c r="CW64" s="166"/>
      <c r="CX64" s="166"/>
      <c r="CY64" s="166"/>
      <c r="CZ64" s="166"/>
      <c r="DA64" s="166"/>
      <c r="DB64" s="166"/>
      <c r="DC64" s="166"/>
      <c r="DD64" s="166"/>
      <c r="DE64" s="166"/>
      <c r="DF64" s="166"/>
    </row>
    <row r="65" spans="6:60" s="65" customFormat="1" ht="15.75">
      <c r="J65" s="64"/>
      <c r="K65" s="64"/>
      <c r="L65" s="64"/>
      <c r="M65" s="64"/>
      <c r="N65" s="64"/>
      <c r="O65" s="64"/>
      <c r="S65" s="64">
        <f>SUM(S62:S63)</f>
        <v>0</v>
      </c>
      <c r="T65" s="64">
        <f>SUM(T62:T63)</f>
        <v>0</v>
      </c>
      <c r="U65" s="64">
        <f>SUM(U62:U63)</f>
        <v>0</v>
      </c>
      <c r="V65" s="64">
        <f>SUM(V62:V63)</f>
        <v>0</v>
      </c>
      <c r="X65" s="64">
        <f>SUM(X62:X63)</f>
        <v>0</v>
      </c>
      <c r="Y65" s="64">
        <f>SUM(Y62:Y63)</f>
        <v>0</v>
      </c>
      <c r="Z65" s="64">
        <f>SUM(Z62:Z63)</f>
        <v>0</v>
      </c>
      <c r="AA65" s="64">
        <f>SUM(AA62:AA63)</f>
        <v>0</v>
      </c>
      <c r="AD65" s="64">
        <f>SUM(AD62:AD63)</f>
        <v>0</v>
      </c>
      <c r="AE65" s="64">
        <f>SUM(AE62:AE63)</f>
        <v>0</v>
      </c>
      <c r="AF65" s="64">
        <f>SUM(AF62:AF63)</f>
        <v>0</v>
      </c>
      <c r="AG65" s="64">
        <f>SUM(AG62:AG63)</f>
        <v>0</v>
      </c>
      <c r="AI65" s="64">
        <f>SUM(AI62:AI63)</f>
        <v>0</v>
      </c>
      <c r="AJ65" s="64">
        <f>SUM(AJ62:AJ63)</f>
        <v>0</v>
      </c>
      <c r="AK65" s="64">
        <f>SUM(AK62:AK63)</f>
        <v>1</v>
      </c>
      <c r="AL65" s="64">
        <f>SUM(AL62:AL63)</f>
        <v>0</v>
      </c>
      <c r="AM65" s="64"/>
      <c r="AN65" s="64"/>
      <c r="AO65" s="64">
        <f>SUM(AO62:AO63)</f>
        <v>0</v>
      </c>
      <c r="AP65" s="64">
        <f>SUM(AP62:AP63)</f>
        <v>1</v>
      </c>
      <c r="AQ65" s="64">
        <f>SUM(AQ62:AQ63)</f>
        <v>1</v>
      </c>
      <c r="AR65" s="64">
        <f>SUM(AR62:AR63)</f>
        <v>1</v>
      </c>
      <c r="AS65" s="64"/>
      <c r="AT65" s="64">
        <f>SUM(AT62:AT63)</f>
        <v>1</v>
      </c>
      <c r="AU65" s="64">
        <f>SUM(AU62:AU63)</f>
        <v>0</v>
      </c>
      <c r="AV65" s="64">
        <f>SUM(AV62:AV63)</f>
        <v>0</v>
      </c>
      <c r="AW65" s="64">
        <f>SUM(AW62:AW63)</f>
        <v>0</v>
      </c>
      <c r="AX65" s="64"/>
      <c r="AY65" s="64"/>
      <c r="AZ65" s="64">
        <f>SUM(AZ62:AZ63)</f>
        <v>1</v>
      </c>
      <c r="BA65" s="64">
        <f>SUM(BA62:BA63)</f>
        <v>0</v>
      </c>
      <c r="BB65" s="64">
        <f>SUM(BB62:BB63)</f>
        <v>0</v>
      </c>
      <c r="BC65" s="64">
        <f>SUM(BC62:BC63)</f>
        <v>1</v>
      </c>
      <c r="BD65" s="64"/>
      <c r="BE65" s="64">
        <f>SUM(BE62:BE63)</f>
        <v>1</v>
      </c>
      <c r="BF65" s="64">
        <f>SUM(BF62:BF63)</f>
        <v>0</v>
      </c>
      <c r="BG65" s="64">
        <f>SUM(BG62:BG63)</f>
        <v>1</v>
      </c>
      <c r="BH65" s="64">
        <f>SUM(BH62:BH63)</f>
        <v>2</v>
      </c>
    </row>
    <row r="66" spans="6:60" s="65" customFormat="1" ht="15.75">
      <c r="J66" s="64"/>
      <c r="K66" s="64"/>
      <c r="L66" s="64"/>
      <c r="M66" s="64"/>
      <c r="N66" s="64"/>
      <c r="O66" s="64"/>
      <c r="S66" s="64">
        <f>+S64*8</f>
        <v>0</v>
      </c>
      <c r="T66" s="64">
        <f>+T64*4</f>
        <v>0</v>
      </c>
      <c r="U66" s="64">
        <f>+U64*2</f>
        <v>0</v>
      </c>
      <c r="V66" s="64">
        <f>+V64</f>
        <v>0</v>
      </c>
      <c r="X66" s="64">
        <f>+X64*8</f>
        <v>0</v>
      </c>
      <c r="Y66" s="64">
        <f>+Y64*4</f>
        <v>0</v>
      </c>
      <c r="Z66" s="64">
        <f>+Z64*2</f>
        <v>0</v>
      </c>
      <c r="AA66" s="64">
        <f>+AA64</f>
        <v>0</v>
      </c>
      <c r="AD66" s="64">
        <f>+AD64*8</f>
        <v>0</v>
      </c>
      <c r="AE66" s="64">
        <f>+AE64*4</f>
        <v>0</v>
      </c>
      <c r="AF66" s="64">
        <f>+AF64*2</f>
        <v>0</v>
      </c>
      <c r="AG66" s="64">
        <f>+AG64</f>
        <v>0</v>
      </c>
      <c r="AI66" s="64">
        <f>+AI64*8</f>
        <v>0</v>
      </c>
      <c r="AJ66" s="64">
        <f>+AJ64*4</f>
        <v>0</v>
      </c>
      <c r="AK66" s="64">
        <f>+AK64*2</f>
        <v>2</v>
      </c>
      <c r="AL66" s="64">
        <f>+AL64</f>
        <v>0</v>
      </c>
      <c r="AM66" s="64"/>
      <c r="AN66" s="64"/>
      <c r="AO66" s="64">
        <f>+AO64*8</f>
        <v>0</v>
      </c>
      <c r="AP66" s="64">
        <f>+AP64*4</f>
        <v>4</v>
      </c>
      <c r="AQ66" s="64">
        <f>+AQ64*2</f>
        <v>2</v>
      </c>
      <c r="AR66" s="64">
        <f>+AR64</f>
        <v>1</v>
      </c>
      <c r="AS66" s="64"/>
      <c r="AT66" s="64">
        <f>+AT64*8</f>
        <v>8</v>
      </c>
      <c r="AU66" s="64">
        <f>+AU64*4</f>
        <v>0</v>
      </c>
      <c r="AV66" s="64">
        <f>+AV64*2</f>
        <v>0</v>
      </c>
      <c r="AW66" s="64">
        <f>+AW64</f>
        <v>0</v>
      </c>
      <c r="AX66" s="64"/>
      <c r="AY66" s="64"/>
      <c r="AZ66" s="64">
        <f>+AZ64*8</f>
        <v>8</v>
      </c>
      <c r="BA66" s="64">
        <f>+BA64*4</f>
        <v>0</v>
      </c>
      <c r="BB66" s="64">
        <f>+BB64*2</f>
        <v>0</v>
      </c>
      <c r="BC66" s="64">
        <f>+BC64</f>
        <v>1</v>
      </c>
      <c r="BD66" s="64"/>
      <c r="BE66" s="64">
        <f>+BE64*8</f>
        <v>8</v>
      </c>
      <c r="BF66" s="64">
        <f>+BF64*4</f>
        <v>0</v>
      </c>
      <c r="BG66" s="64">
        <f>+BG64*2</f>
        <v>2</v>
      </c>
      <c r="BH66" s="64">
        <f>+BH64</f>
        <v>0</v>
      </c>
    </row>
    <row r="67" spans="6:60" s="65" customFormat="1" ht="15.75">
      <c r="J67" s="66" t="s">
        <v>30</v>
      </c>
      <c r="K67" s="64"/>
      <c r="L67" s="64"/>
      <c r="M67" s="64"/>
      <c r="N67" s="64"/>
      <c r="O67" s="64"/>
      <c r="T67" s="64">
        <f>SUM(S66:V66)</f>
        <v>0</v>
      </c>
      <c r="U67" s="64"/>
      <c r="V67" s="66">
        <f>IF(T67=0,0,IF(T67=1,1,IF(T67=2,2,IF(T67=3,3,IF(T67=4,4,IF(T67=5,5,IF(T67=6,6,IF(T67=7,7,IF(T67=8,8,IF(T67=9,9,IF(T67=10,"A",IF(T67=11,"B",IF(T67=12,"C",IF(T67=13,"D",IF(T67=14,"E",IF(T67=15,"F",0))))))))))))))))</f>
        <v>0</v>
      </c>
      <c r="X67" s="66">
        <f>IF(AA67=0,0,IF(AA67=1,1,IF(AA67=2,2,IF(AA67=3,3,IF(AA67=4,4,IF(AA67=5,5,IF(AA67=6,6,IF(AA67=7,7,IF(AA67=8,8,IF(AA67=9,9,IF(AA67=10,"A",IF(AA67=11,"B",IF(AA67=12,"C",IF(AA67=13,"D",IF(AA67=14,"E",IF(AA67=15,"F",0))))))))))))))))</f>
        <v>0</v>
      </c>
      <c r="Z67" s="64"/>
      <c r="AA67" s="64">
        <f>SUM(X66:AA66)</f>
        <v>0</v>
      </c>
      <c r="AE67" s="64">
        <f>SUM(AD66:AG66)</f>
        <v>0</v>
      </c>
      <c r="AF67" s="64"/>
      <c r="AG67" s="66">
        <f>IF(AE67=0,0,IF(AE67=1,1,IF(AE67=2,2,IF(AE67=3,3,IF(AE67=4,4,IF(AE67=5,5,IF(AE67=6,6,IF(AE67=7,7,IF(AE67=8,8,IF(AE67=9,9,IF(AE67=10,"A",IF(AE67=11,"B",IF(AE67=12,"C",IF(AE67=13,"D",IF(AE67=14,"E",IF(AE67=15,"F",0))))))))))))))))</f>
        <v>0</v>
      </c>
      <c r="AI67" s="66">
        <f>IF(AL67=0,0,IF(AL67=1,1,IF(AL67=2,2,IF(AL67=3,3,IF(AL67=4,4,IF(AL67=5,5,IF(AL67=6,6,IF(AL67=7,7,IF(AL67=8,8,IF(AL67=9,9,IF(AL67=10,"A",IF(AL67=11,"B",IF(AL67=12,"C",IF(AL67=13,"D",IF(AL67=14,"E",IF(AL67=15,"F",0))))))))))))))))</f>
        <v>2</v>
      </c>
      <c r="AK67" s="64"/>
      <c r="AL67" s="64">
        <f>SUM(AI66:AL66)</f>
        <v>2</v>
      </c>
      <c r="AM67" s="64"/>
      <c r="AN67" s="64"/>
      <c r="AP67" s="64">
        <f>SUM(AO66:AR66)</f>
        <v>7</v>
      </c>
      <c r="AQ67" s="64"/>
      <c r="AR67" s="66">
        <f>IF(AP67=0,0,IF(AP67=1,1,IF(AP67=2,2,IF(AP67=3,3,IF(AP67=4,4,IF(AP67=5,5,IF(AP67=6,6,IF(AP67=7,7,IF(AP67=8,8,IF(AP67=9,9,IF(AP67=10,"A",IF(AP67=11,"B",IF(AP67=12,"C",IF(AP67=13,"D",IF(AP67=14,"E",IF(AP67=15,"F",0))))))))))))))))</f>
        <v>7</v>
      </c>
      <c r="AS67" s="64"/>
      <c r="AT67" s="66">
        <f>IF(AW67=0,0,IF(AW67=1,1,IF(AW67=2,2,IF(AW67=3,3,IF(AW67=4,4,IF(AW67=5,5,IF(AW67=6,6,IF(AW67=7,7,IF(AW67=8,8,IF(AW67=9,9,IF(AW67=10,"A",IF(AW67=11,"B",IF(AW67=12,"C",IF(AW67=13,"D",IF(AW67=14,"E",IF(AW67=15,"F",0))))))))))))))))</f>
        <v>8</v>
      </c>
      <c r="AU67" s="64"/>
      <c r="AV67" s="64"/>
      <c r="AW67" s="64">
        <f>SUM(AT66:AW66)</f>
        <v>8</v>
      </c>
      <c r="AX67" s="64"/>
      <c r="AY67" s="64"/>
      <c r="BA67" s="64">
        <f>SUM(AZ66:BC66)</f>
        <v>9</v>
      </c>
      <c r="BB67" s="64"/>
      <c r="BC67" s="66">
        <f>IF(BA67=0,0,IF(BA67=1,1,IF(BA67=2,2,IF(BA67=3,3,IF(BA67=4,4,IF(BA67=5,5,IF(BA67=6,6,IF(BA67=7,7,IF(BA67=8,8,IF(BA67=9,9,IF(BA67=10,"A",IF(BA67=11,"B",IF(BA67=12,"C",IF(BA67=13,"D",IF(BA67=14,"E",IF(BA67=15,"F",0))))))))))))))))</f>
        <v>9</v>
      </c>
      <c r="BD67" s="64"/>
      <c r="BE67" s="66" t="str">
        <f>IF(BH67=0,0,IF(BH67=1,1,IF(BH67=2,2,IF(BH67=3,3,IF(BH67=4,4,IF(BH67=5,5,IF(BH67=6,6,IF(BH67=7,7,IF(BH67=8,8,IF(BH67=9,9,IF(BH67=10,"A",IF(BH67=11,"B",IF(BH67=12,"C",IF(BH67=13,"D",IF(BH67=14,"E",IF(BH67=15,"F",0))))))))))))))))</f>
        <v>A</v>
      </c>
      <c r="BF67" s="64"/>
      <c r="BG67" s="64"/>
      <c r="BH67" s="64">
        <f>SUM(BE66:BH66)</f>
        <v>10</v>
      </c>
    </row>
    <row r="68" spans="6:60" s="65" customFormat="1" ht="15.75">
      <c r="AK68" s="66" t="s">
        <v>75</v>
      </c>
    </row>
    <row r="69" spans="6:60" s="65" customFormat="1" ht="15.75">
      <c r="G69" s="64"/>
      <c r="J69" s="64"/>
      <c r="K69" s="64"/>
      <c r="L69" s="64"/>
      <c r="M69" s="64" t="s">
        <v>15</v>
      </c>
      <c r="N69" s="64"/>
      <c r="O69" s="64"/>
      <c r="S69" s="64">
        <f>IF(T72=0,0,IF(T72=1,0,IF(T72=2,1,IF(T72=3,1,0))))</f>
        <v>0</v>
      </c>
      <c r="T69" s="64">
        <f>IF(U72=0,0,IF(U72=1,0,IF(U72=2,1,IF(U72=3,1,0))))</f>
        <v>0</v>
      </c>
      <c r="U69" s="64">
        <f>IF(V72=0,0,IF(V72=1,0,IF(V72=2,1,IF(V72=3,1,0))))</f>
        <v>0</v>
      </c>
      <c r="V69" s="64">
        <f>IF(X72=0,0,IF(X72=1,0,IF(X72=2,1,IF(X72=3,1,0))))</f>
        <v>0</v>
      </c>
      <c r="X69" s="64">
        <f>IF(Y72=0,0,IF(Y72=1,0,IF(Y72=2,1,IF(Y72=3,1,0))))</f>
        <v>0</v>
      </c>
      <c r="Y69" s="64">
        <f>IF(Z72=0,0,IF(Z72=1,0,IF(Z72=2,1,IF(Z72=3,1,0))))</f>
        <v>0</v>
      </c>
      <c r="Z69" s="64">
        <f>IF(AA72=0,0,IF(AA72=1,0,IF(AA72=2,1,IF(AA72=3,1,0))))</f>
        <v>0</v>
      </c>
      <c r="AA69" s="64">
        <f>IF(AD72=0,0,IF(AD72=1,0,IF(AD72=2,1,IF(AD72=3,1,0))))</f>
        <v>0</v>
      </c>
      <c r="AD69" s="64">
        <f>IF(AE72=0,0,IF(AE72=1,0,IF(AE72=2,1,IF(AE72=3,1,0))))</f>
        <v>0</v>
      </c>
      <c r="AE69" s="64">
        <f>IF(AF72=0,0,IF(AF72=1,0,IF(AF72=2,1,IF(AF72=3,1,0))))</f>
        <v>0</v>
      </c>
      <c r="AF69" s="64">
        <f>IF(AG72=0,0,IF(AG72=1,0,IF(AG72=2,1,IF(AG72=3,1,0))))</f>
        <v>0</v>
      </c>
      <c r="AG69" s="64">
        <f>IF(AI72=0,0,IF(AI72=1,0,IF(AI72=2,1,IF(AI72=3,1,0))))</f>
        <v>0</v>
      </c>
      <c r="AI69" s="64">
        <f>IF(AJ72=0,0,IF(AJ72=1,0,IF(AJ72=2,1,IF(AJ72=3,1,0))))</f>
        <v>0</v>
      </c>
      <c r="AJ69" s="64">
        <f>IF(AK72=0,0,IF(AK72=1,0,IF(AK72=2,1,IF(AK72=3,1,0))))</f>
        <v>0</v>
      </c>
      <c r="AK69" s="64">
        <f>IF(AL72=0,0,IF(AL72=1,0,IF(AL72=2,1,IF(AL72=3,1,0))))</f>
        <v>0</v>
      </c>
      <c r="AL69" s="64">
        <f>IF(AO72=0,0,IF(AO72=1,0,IF(AO72=2,1,IF(AO72=3,1,0))))</f>
        <v>0</v>
      </c>
      <c r="AM69" s="64"/>
      <c r="AN69" s="64"/>
      <c r="AO69" s="64">
        <f>IF(AP72=0,0,IF(AP72=1,0,IF(AP72=2,1,IF(AP72=3,1,0))))</f>
        <v>0</v>
      </c>
      <c r="AP69" s="64">
        <f>IF(AQ72=0,0,IF(AQ72=1,0,IF(AQ72=2,1,IF(AQ72=3,1,0))))</f>
        <v>0</v>
      </c>
      <c r="AQ69" s="64">
        <f>IF(AR72=0,0,IF(AR72=1,0,IF(AR72=2,1,IF(AR72=3,1,0))))</f>
        <v>0</v>
      </c>
      <c r="AR69" s="64">
        <f>IF(AT72=0,0,IF(AT72=1,0,IF(AT72=2,1,IF(AT72=3,1,0))))</f>
        <v>0</v>
      </c>
      <c r="AS69" s="64"/>
      <c r="AT69" s="64">
        <f>IF(AU72=0,0,IF(AU72=1,0,IF(AU72=2,1,IF(AU72=3,1,0))))</f>
        <v>0</v>
      </c>
      <c r="AU69" s="64">
        <f>IF(AV72=0,0,IF(AV72=1,0,IF(AV72=2,1,IF(AV72=3,1,0))))</f>
        <v>0</v>
      </c>
      <c r="AV69" s="64">
        <f>IF(AW72=0,0,IF(AW72=1,0,IF(AW72=2,1,IF(AW72=3,1,0))))</f>
        <v>0</v>
      </c>
      <c r="AW69" s="64">
        <f>IF(AZ72=0,0,IF(AZ72=1,0,IF(AZ72=2,1,IF(AZ72=3,1,0))))</f>
        <v>0</v>
      </c>
      <c r="AX69" s="64"/>
      <c r="AY69" s="64"/>
      <c r="AZ69" s="64">
        <f>IF(BA72=0,0,IF(BA72=1,0,IF(BA72=2,1,IF(BA72=3,1,0))))</f>
        <v>0</v>
      </c>
      <c r="BA69" s="64">
        <f>IF(BB72=0,0,IF(BB72=1,0,IF(BB72=2,1,IF(BB72=3,1,0))))</f>
        <v>0</v>
      </c>
      <c r="BB69" s="64">
        <f>IF(BC72=0,0,IF(BC72=1,0,IF(BC72=2,1,IF(BC72=3,1,0))))</f>
        <v>0</v>
      </c>
      <c r="BC69" s="64">
        <f>IF(BE72=0,0,IF(BE72=1,0,IF(BE72=2,1,IF(BE72=3,1,0))))</f>
        <v>0</v>
      </c>
      <c r="BD69" s="64"/>
      <c r="BE69" s="64">
        <f>IF(BF72=0,0,IF(BF72=1,0,IF(BF72=2,1,IF(BF72=3,1,0))))</f>
        <v>0</v>
      </c>
      <c r="BF69" s="64">
        <f>IF(BG72=0,0,IF(BG72=1,0,IF(BG72=2,1,IF(BG72=3,1,0))))</f>
        <v>0</v>
      </c>
      <c r="BG69" s="64">
        <f>IF(BH72=0,0,IF(BH72=1,0,IF(BH72=2,1,IF(BH72=3,1,0))))</f>
        <v>0</v>
      </c>
      <c r="BH69" s="64">
        <v>1</v>
      </c>
    </row>
    <row r="70" spans="6:60" s="65" customFormat="1" ht="15.75">
      <c r="G70" s="64"/>
      <c r="J70" s="66" t="s">
        <v>16</v>
      </c>
      <c r="K70" s="64"/>
      <c r="L70" s="64"/>
      <c r="N70" s="64"/>
      <c r="O70" s="64"/>
      <c r="S70" s="64">
        <f>+S64</f>
        <v>0</v>
      </c>
      <c r="T70" s="64">
        <f t="shared" ref="T70:V70" si="2">+T64</f>
        <v>0</v>
      </c>
      <c r="U70" s="64">
        <f t="shared" si="2"/>
        <v>0</v>
      </c>
      <c r="V70" s="64">
        <f t="shared" si="2"/>
        <v>0</v>
      </c>
      <c r="X70" s="64">
        <f>+X64</f>
        <v>0</v>
      </c>
      <c r="Y70" s="64">
        <f t="shared" ref="Y70:AA70" si="3">+Y64</f>
        <v>0</v>
      </c>
      <c r="Z70" s="64">
        <f t="shared" si="3"/>
        <v>0</v>
      </c>
      <c r="AA70" s="64">
        <f t="shared" si="3"/>
        <v>0</v>
      </c>
      <c r="AD70" s="64">
        <f>+AD64</f>
        <v>0</v>
      </c>
      <c r="AE70" s="64">
        <f t="shared" ref="AE70:AG70" si="4">+AE64</f>
        <v>0</v>
      </c>
      <c r="AF70" s="64">
        <f t="shared" si="4"/>
        <v>0</v>
      </c>
      <c r="AG70" s="64">
        <f t="shared" si="4"/>
        <v>0</v>
      </c>
      <c r="AI70" s="64">
        <f>+AI64</f>
        <v>0</v>
      </c>
      <c r="AJ70" s="64">
        <f t="shared" ref="AJ70:AL70" si="5">+AJ64</f>
        <v>0</v>
      </c>
      <c r="AK70" s="64">
        <f t="shared" si="5"/>
        <v>1</v>
      </c>
      <c r="AL70" s="64">
        <f t="shared" si="5"/>
        <v>0</v>
      </c>
      <c r="AN70" s="64"/>
      <c r="AO70" s="64">
        <f>+AO64</f>
        <v>0</v>
      </c>
      <c r="AP70" s="64">
        <f t="shared" ref="AP70:AR70" si="6">+AP64</f>
        <v>1</v>
      </c>
      <c r="AQ70" s="64">
        <f t="shared" si="6"/>
        <v>1</v>
      </c>
      <c r="AR70" s="64">
        <f t="shared" si="6"/>
        <v>1</v>
      </c>
      <c r="AS70" s="64"/>
      <c r="AT70" s="64">
        <f>+AT64</f>
        <v>1</v>
      </c>
      <c r="AU70" s="64">
        <f t="shared" ref="AU70:AW70" si="7">+AU64</f>
        <v>0</v>
      </c>
      <c r="AV70" s="64">
        <f t="shared" si="7"/>
        <v>0</v>
      </c>
      <c r="AW70" s="64">
        <f t="shared" si="7"/>
        <v>0</v>
      </c>
      <c r="AX70" s="64"/>
      <c r="AZ70" s="64">
        <f>+AZ64</f>
        <v>1</v>
      </c>
      <c r="BA70" s="64">
        <f t="shared" ref="BA70:BC70" si="8">+BA64</f>
        <v>0</v>
      </c>
      <c r="BB70" s="64">
        <f t="shared" si="8"/>
        <v>0</v>
      </c>
      <c r="BC70" s="64">
        <f t="shared" si="8"/>
        <v>1</v>
      </c>
      <c r="BD70" s="64"/>
      <c r="BE70" s="64">
        <f>+BE64</f>
        <v>1</v>
      </c>
      <c r="BF70" s="64">
        <f t="shared" ref="BF70:BH70" si="9">+BF64</f>
        <v>0</v>
      </c>
      <c r="BG70" s="64">
        <f t="shared" si="9"/>
        <v>1</v>
      </c>
      <c r="BH70" s="64">
        <f t="shared" si="9"/>
        <v>0</v>
      </c>
    </row>
    <row r="71" spans="6:60" s="65" customFormat="1" ht="15.75">
      <c r="F71" s="66"/>
      <c r="J71" s="66" t="s">
        <v>76</v>
      </c>
      <c r="K71" s="64"/>
      <c r="L71" s="64"/>
      <c r="N71" s="64"/>
      <c r="O71" s="64"/>
      <c r="S71" s="64">
        <f>IF(S72=0,0,IF(S72=1,1,IF(S72=2,0,IF(S72=3,1,0))))</f>
        <v>0</v>
      </c>
      <c r="T71" s="64">
        <f>IF(T72=0,0,IF(T72=1,1,IF(T72=2,0,IF(T72=3,1,0))))</f>
        <v>0</v>
      </c>
      <c r="U71" s="64">
        <f>IF(U72=0,0,IF(U72=1,1,IF(U72=2,0,IF(U72=3,1,0))))</f>
        <v>0</v>
      </c>
      <c r="V71" s="64">
        <f>IF(V72=0,0,IF(V72=1,1,IF(V72=2,0,IF(V72=3,1,0))))</f>
        <v>0</v>
      </c>
      <c r="X71" s="64">
        <f>IF(X72=0,0,IF(X72=1,1,IF(X72=2,0,IF(X72=3,1,0))))</f>
        <v>0</v>
      </c>
      <c r="Y71" s="64">
        <f>IF(Y72=0,0,IF(Y72=1,1,IF(Y72=2,0,IF(Y72=3,1,0))))</f>
        <v>0</v>
      </c>
      <c r="Z71" s="64">
        <f>IF(Z72=0,0,IF(Z72=1,1,IF(Z72=2,0,IF(Z72=3,1,0))))</f>
        <v>0</v>
      </c>
      <c r="AA71" s="64">
        <f>IF(AA72=0,0,IF(AA72=1,1,IF(AA72=2,0,IF(AA72=3,1,0))))</f>
        <v>0</v>
      </c>
      <c r="AD71" s="64">
        <f>IF(AD72=0,0,IF(AD72=1,1,IF(AD72=2,0,IF(AD72=3,1,0))))</f>
        <v>0</v>
      </c>
      <c r="AE71" s="64">
        <f>IF(AE72=0,0,IF(AE72=1,1,IF(AE72=2,0,IF(AE72=3,1,0))))</f>
        <v>0</v>
      </c>
      <c r="AF71" s="64">
        <f>IF(AF72=0,0,IF(AF72=1,1,IF(AF72=2,0,IF(AF72=3,1,0))))</f>
        <v>0</v>
      </c>
      <c r="AG71" s="64">
        <f>IF(AG72=0,0,IF(AG72=1,1,IF(AG72=2,0,IF(AG72=3,1,0))))</f>
        <v>0</v>
      </c>
      <c r="AI71" s="64">
        <f>IF(AI72=0,0,IF(AI72=1,1,IF(AI72=2,0,IF(AI72=3,1,0))))</f>
        <v>0</v>
      </c>
      <c r="AJ71" s="64">
        <f>IF(AJ72=0,0,IF(AJ72=1,1,IF(AJ72=2,0,IF(AJ72=3,1,0))))</f>
        <v>0</v>
      </c>
      <c r="AK71" s="64">
        <f>IF(AK72=0,0,IF(AK72=1,1,IF(AK72=2,0,IF(AK72=3,1,0))))</f>
        <v>1</v>
      </c>
      <c r="AL71" s="64">
        <f>IF(AL72=0,0,IF(AL72=1,1,IF(AL72=2,0,IF(AL72=3,1,0))))</f>
        <v>0</v>
      </c>
      <c r="AM71" s="64"/>
      <c r="AN71" s="64"/>
      <c r="AO71" s="64">
        <f>IF(AO72=0,0,IF(AO72=1,1,IF(AO72=2,0,IF(AO72=3,1,0))))</f>
        <v>0</v>
      </c>
      <c r="AP71" s="64">
        <f>IF(AP72=0,0,IF(AP72=1,1,IF(AP72=2,0,IF(AP72=3,1,0))))</f>
        <v>1</v>
      </c>
      <c r="AQ71" s="64">
        <f>IF(AQ72=0,0,IF(AQ72=1,1,IF(AQ72=2,0,IF(AQ72=3,1,0))))</f>
        <v>1</v>
      </c>
      <c r="AR71" s="64">
        <f>IF(AR72=0,0,IF(AR72=1,1,IF(AR72=2,0,IF(AR72=3,1,0))))</f>
        <v>1</v>
      </c>
      <c r="AS71" s="64"/>
      <c r="AT71" s="64">
        <f>IF(AT72=0,0,IF(AT72=1,1,IF(AT72=2,0,IF(AT72=3,1,0))))</f>
        <v>1</v>
      </c>
      <c r="AU71" s="64">
        <f>IF(AU72=0,0,IF(AU72=1,1,IF(AU72=2,0,IF(AU72=3,1,0))))</f>
        <v>0</v>
      </c>
      <c r="AV71" s="64">
        <f>IF(AV72=0,0,IF(AV72=1,1,IF(AV72=2,0,IF(AV72=3,1,0))))</f>
        <v>0</v>
      </c>
      <c r="AW71" s="64">
        <f>IF(AW72=0,0,IF(AW72=1,1,IF(AW72=2,0,IF(AW72=3,1,0))))</f>
        <v>0</v>
      </c>
      <c r="AX71" s="64"/>
      <c r="AY71" s="64"/>
      <c r="AZ71" s="64">
        <f>IF(AZ72=0,0,IF(AZ72=1,1,IF(AZ72=2,0,IF(AZ72=3,1,0))))</f>
        <v>1</v>
      </c>
      <c r="BA71" s="64">
        <f>IF(BA72=0,0,IF(BA72=1,1,IF(BA72=2,0,IF(BA72=3,1,0))))</f>
        <v>0</v>
      </c>
      <c r="BB71" s="64">
        <f>IF(BB72=0,0,IF(BB72=1,1,IF(BB72=2,0,IF(BB72=3,1,0))))</f>
        <v>0</v>
      </c>
      <c r="BC71" s="64">
        <f>IF(BC72=0,0,IF(BC72=1,1,IF(BC72=2,0,IF(BC72=3,1,0))))</f>
        <v>1</v>
      </c>
      <c r="BD71" s="64"/>
      <c r="BE71" s="64">
        <f>IF(BE72=0,0,IF(BE72=1,1,IF(BE72=2,0,IF(BE72=3,1,0))))</f>
        <v>1</v>
      </c>
      <c r="BF71" s="64">
        <f>IF(BF72=0,0,IF(BF72=1,1,IF(BF72=2,0,IF(BF72=3,1,0))))</f>
        <v>0</v>
      </c>
      <c r="BG71" s="64">
        <f>IF(BG72=0,0,IF(BG72=1,1,IF(BG72=2,0,IF(BG72=3,1,0))))</f>
        <v>1</v>
      </c>
      <c r="BH71" s="64">
        <f>IF(BH72=0,0,IF(BH72=1,1,IF(BH72=2,0,IF(BH72=3,1,0))))</f>
        <v>1</v>
      </c>
    </row>
    <row r="72" spans="6:60" s="65" customFormat="1" ht="15.75">
      <c r="J72" s="64"/>
      <c r="K72" s="64"/>
      <c r="L72" s="64"/>
      <c r="M72" s="64"/>
      <c r="N72" s="64"/>
      <c r="O72" s="64"/>
      <c r="S72" s="64">
        <f>SUM(S69:S70)</f>
        <v>0</v>
      </c>
      <c r="T72" s="64">
        <f>SUM(T69:T70)</f>
        <v>0</v>
      </c>
      <c r="U72" s="64">
        <f>SUM(U69:U70)</f>
        <v>0</v>
      </c>
      <c r="V72" s="64">
        <f>SUM(V69:V70)</f>
        <v>0</v>
      </c>
      <c r="X72" s="64">
        <f>SUM(X69:X70)</f>
        <v>0</v>
      </c>
      <c r="Y72" s="64">
        <f>SUM(Y69:Y70)</f>
        <v>0</v>
      </c>
      <c r="Z72" s="64">
        <f>SUM(Z69:Z70)</f>
        <v>0</v>
      </c>
      <c r="AA72" s="64">
        <f>SUM(AA69:AA70)</f>
        <v>0</v>
      </c>
      <c r="AD72" s="64">
        <f>SUM(AD69:AD70)</f>
        <v>0</v>
      </c>
      <c r="AE72" s="64">
        <f>SUM(AE69:AE70)</f>
        <v>0</v>
      </c>
      <c r="AF72" s="64">
        <f>SUM(AF69:AF70)</f>
        <v>0</v>
      </c>
      <c r="AG72" s="64">
        <f>SUM(AG69:AG70)</f>
        <v>0</v>
      </c>
      <c r="AI72" s="64">
        <f>SUM(AI69:AI70)</f>
        <v>0</v>
      </c>
      <c r="AJ72" s="64">
        <f>SUM(AJ69:AJ70)</f>
        <v>0</v>
      </c>
      <c r="AK72" s="64">
        <f>SUM(AK69:AK70)</f>
        <v>1</v>
      </c>
      <c r="AL72" s="64">
        <f>SUM(AL69:AL70)</f>
        <v>0</v>
      </c>
      <c r="AM72" s="64"/>
      <c r="AN72" s="64"/>
      <c r="AO72" s="64">
        <f>SUM(AO69:AO70)</f>
        <v>0</v>
      </c>
      <c r="AP72" s="64">
        <f>SUM(AP69:AP70)</f>
        <v>1</v>
      </c>
      <c r="AQ72" s="64">
        <f>SUM(AQ69:AQ70)</f>
        <v>1</v>
      </c>
      <c r="AR72" s="64">
        <f>SUM(AR69:AR70)</f>
        <v>1</v>
      </c>
      <c r="AS72" s="64"/>
      <c r="AT72" s="64">
        <f>SUM(AT69:AT70)</f>
        <v>1</v>
      </c>
      <c r="AU72" s="64">
        <f>SUM(AU69:AU70)</f>
        <v>0</v>
      </c>
      <c r="AV72" s="64">
        <f>SUM(AV69:AV70)</f>
        <v>0</v>
      </c>
      <c r="AW72" s="64">
        <f>SUM(AW69:AW70)</f>
        <v>0</v>
      </c>
      <c r="AX72" s="64"/>
      <c r="AY72" s="64"/>
      <c r="AZ72" s="64">
        <f>SUM(AZ69:AZ70)</f>
        <v>1</v>
      </c>
      <c r="BA72" s="64">
        <f>SUM(BA69:BA70)</f>
        <v>0</v>
      </c>
      <c r="BB72" s="64">
        <f>SUM(BB69:BB70)</f>
        <v>0</v>
      </c>
      <c r="BC72" s="64">
        <f>SUM(BC69:BC70)</f>
        <v>1</v>
      </c>
      <c r="BD72" s="64"/>
      <c r="BE72" s="64">
        <f>SUM(BE69:BE70)</f>
        <v>1</v>
      </c>
      <c r="BF72" s="64">
        <f>SUM(BF69:BF70)</f>
        <v>0</v>
      </c>
      <c r="BG72" s="64">
        <f>SUM(BG69:BG70)</f>
        <v>1</v>
      </c>
      <c r="BH72" s="64">
        <f>SUM(BH69:BH70)</f>
        <v>1</v>
      </c>
    </row>
    <row r="73" spans="6:60" s="65" customFormat="1" ht="15.75">
      <c r="J73" s="64"/>
      <c r="K73" s="64"/>
      <c r="L73" s="64"/>
      <c r="M73" s="64"/>
      <c r="N73" s="64"/>
      <c r="O73" s="64"/>
      <c r="S73" s="64">
        <f>+S71*8</f>
        <v>0</v>
      </c>
      <c r="T73" s="64">
        <f>+T71*4</f>
        <v>0</v>
      </c>
      <c r="U73" s="64">
        <f>+U71*2</f>
        <v>0</v>
      </c>
      <c r="V73" s="64">
        <f>+V71</f>
        <v>0</v>
      </c>
      <c r="X73" s="64">
        <f>+X71*8</f>
        <v>0</v>
      </c>
      <c r="Y73" s="64">
        <f>+Y71*4</f>
        <v>0</v>
      </c>
      <c r="Z73" s="64">
        <f>+Z71*2</f>
        <v>0</v>
      </c>
      <c r="AA73" s="64">
        <f>+AA71</f>
        <v>0</v>
      </c>
      <c r="AD73" s="64">
        <f>+AD71*8</f>
        <v>0</v>
      </c>
      <c r="AE73" s="64">
        <f>+AE71*4</f>
        <v>0</v>
      </c>
      <c r="AF73" s="64">
        <f>+AF71*2</f>
        <v>0</v>
      </c>
      <c r="AG73" s="64">
        <f>+AG71</f>
        <v>0</v>
      </c>
      <c r="AI73" s="64">
        <f>+AI71*8</f>
        <v>0</v>
      </c>
      <c r="AJ73" s="64">
        <f>+AJ71*4</f>
        <v>0</v>
      </c>
      <c r="AK73" s="64">
        <f>+AK71*2</f>
        <v>2</v>
      </c>
      <c r="AL73" s="64">
        <f>+AL71</f>
        <v>0</v>
      </c>
      <c r="AM73" s="64"/>
      <c r="AN73" s="64"/>
      <c r="AO73" s="64">
        <f>+AO71*8</f>
        <v>0</v>
      </c>
      <c r="AP73" s="64">
        <f>+AP71*4</f>
        <v>4</v>
      </c>
      <c r="AQ73" s="64">
        <f>+AQ71*2</f>
        <v>2</v>
      </c>
      <c r="AR73" s="64">
        <f>+AR71</f>
        <v>1</v>
      </c>
      <c r="AS73" s="64"/>
      <c r="AT73" s="64">
        <f>+AT71*8</f>
        <v>8</v>
      </c>
      <c r="AU73" s="64">
        <f>+AU71*4</f>
        <v>0</v>
      </c>
      <c r="AV73" s="64">
        <f>+AV71*2</f>
        <v>0</v>
      </c>
      <c r="AW73" s="64">
        <f>+AW71</f>
        <v>0</v>
      </c>
      <c r="AX73" s="64"/>
      <c r="AY73" s="64"/>
      <c r="AZ73" s="64">
        <f>+AZ71*8</f>
        <v>8</v>
      </c>
      <c r="BA73" s="64">
        <f>+BA71*4</f>
        <v>0</v>
      </c>
      <c r="BB73" s="64">
        <f>+BB71*2</f>
        <v>0</v>
      </c>
      <c r="BC73" s="64">
        <f>+BC71</f>
        <v>1</v>
      </c>
      <c r="BD73" s="64"/>
      <c r="BE73" s="64">
        <f>+BE71*8</f>
        <v>8</v>
      </c>
      <c r="BF73" s="64">
        <f>+BF71*4</f>
        <v>0</v>
      </c>
      <c r="BG73" s="64">
        <f>+BG71*2</f>
        <v>2</v>
      </c>
      <c r="BH73" s="64">
        <f>+BH71</f>
        <v>1</v>
      </c>
    </row>
    <row r="74" spans="6:60" s="65" customFormat="1" ht="15.75">
      <c r="J74" s="66" t="s">
        <v>76</v>
      </c>
      <c r="K74" s="64"/>
      <c r="L74" s="64"/>
      <c r="M74" s="64"/>
      <c r="N74" s="64"/>
      <c r="O74" s="64"/>
      <c r="T74" s="64">
        <f>SUM(S73:V73)</f>
        <v>0</v>
      </c>
      <c r="U74" s="64"/>
      <c r="V74" s="66">
        <f>IF(T74=0,0,IF(T74=1,1,IF(T74=2,2,IF(T74=3,3,IF(T74=4,4,IF(T74=5,5,IF(T74=6,6,IF(T74=7,7,IF(T74=8,8,IF(T74=9,9,IF(T74=10,"A",IF(T74=11,"B",IF(T74=12,"C",IF(T74=13,"D",IF(T74=14,"E",IF(T74=15,"F",0))))))))))))))))</f>
        <v>0</v>
      </c>
      <c r="X74" s="66">
        <f>IF(AA74=0,0,IF(AA74=1,1,IF(AA74=2,2,IF(AA74=3,3,IF(AA74=4,4,IF(AA74=5,5,IF(AA74=6,6,IF(AA74=7,7,IF(AA74=8,8,IF(AA74=9,9,IF(AA74=10,"A",IF(AA74=11,"B",IF(AA74=12,"C",IF(AA74=13,"D",IF(AA74=14,"E",IF(AA74=15,"F",0))))))))))))))))</f>
        <v>0</v>
      </c>
      <c r="Z74" s="64"/>
      <c r="AA74" s="64">
        <f>SUM(X73:AA73)</f>
        <v>0</v>
      </c>
      <c r="AE74" s="64">
        <f>SUM(AD73:AG73)</f>
        <v>0</v>
      </c>
      <c r="AF74" s="64"/>
      <c r="AG74" s="66">
        <f>IF(AE74=0,0,IF(AE74=1,1,IF(AE74=2,2,IF(AE74=3,3,IF(AE74=4,4,IF(AE74=5,5,IF(AE74=6,6,IF(AE74=7,7,IF(AE74=8,8,IF(AE74=9,9,IF(AE74=10,"A",IF(AE74=11,"B",IF(AE74=12,"C",IF(AE74=13,"D",IF(AE74=14,"E",IF(AE74=15,"F",0))))))))))))))))</f>
        <v>0</v>
      </c>
      <c r="AI74" s="66">
        <f>IF(AL74=0,0,IF(AL74=1,1,IF(AL74=2,2,IF(AL74=3,3,IF(AL74=4,4,IF(AL74=5,5,IF(AL74=6,6,IF(AL74=7,7,IF(AL74=8,8,IF(AL74=9,9,IF(AL74=10,"A",IF(AL74=11,"B",IF(AL74=12,"C",IF(AL74=13,"D",IF(AL74=14,"E",IF(AL74=15,"F",0))))))))))))))))</f>
        <v>2</v>
      </c>
      <c r="AK74" s="64"/>
      <c r="AL74" s="64">
        <f>SUM(AI73:AL73)</f>
        <v>2</v>
      </c>
      <c r="AM74" s="64"/>
      <c r="AN74" s="64"/>
      <c r="AP74" s="64">
        <f>SUM(AO73:AR73)</f>
        <v>7</v>
      </c>
      <c r="AQ74" s="64"/>
      <c r="AR74" s="66">
        <f>IF(AP74=0,0,IF(AP74=1,1,IF(AP74=2,2,IF(AP74=3,3,IF(AP74=4,4,IF(AP74=5,5,IF(AP74=6,6,IF(AP74=7,7,IF(AP74=8,8,IF(AP74=9,9,IF(AP74=10,"A",IF(AP74=11,"B",IF(AP74=12,"C",IF(AP74=13,"D",IF(AP74=14,"E",IF(AP74=15,"F",0))))))))))))))))</f>
        <v>7</v>
      </c>
      <c r="AS74" s="64"/>
      <c r="AT74" s="66">
        <f>IF(AW74=0,0,IF(AW74=1,1,IF(AW74=2,2,IF(AW74=3,3,IF(AW74=4,4,IF(AW74=5,5,IF(AW74=6,6,IF(AW74=7,7,IF(AW74=8,8,IF(AW74=9,9,IF(AW74=10,"A",IF(AW74=11,"B",IF(AW74=12,"C",IF(AW74=13,"D",IF(AW74=14,"E",IF(AW74=15,"F",0))))))))))))))))</f>
        <v>8</v>
      </c>
      <c r="AU74" s="64"/>
      <c r="AV74" s="64"/>
      <c r="AW74" s="64">
        <f>SUM(AT73:AW73)</f>
        <v>8</v>
      </c>
      <c r="AX74" s="64"/>
      <c r="AY74" s="64"/>
      <c r="BA74" s="64">
        <f>SUM(AZ73:BC73)</f>
        <v>9</v>
      </c>
      <c r="BB74" s="64"/>
      <c r="BC74" s="66">
        <f>IF(BA74=0,0,IF(BA74=1,1,IF(BA74=2,2,IF(BA74=3,3,IF(BA74=4,4,IF(BA74=5,5,IF(BA74=6,6,IF(BA74=7,7,IF(BA74=8,8,IF(BA74=9,9,IF(BA74=10,"A",IF(BA74=11,"B",IF(BA74=12,"C",IF(BA74=13,"D",IF(BA74=14,"E",IF(BA74=15,"F",0))))))))))))))))</f>
        <v>9</v>
      </c>
      <c r="BD74" s="64"/>
      <c r="BE74" s="66" t="str">
        <f>IF(BH74=0,0,IF(BH74=1,1,IF(BH74=2,2,IF(BH74=3,3,IF(BH74=4,4,IF(BH74=5,5,IF(BH74=6,6,IF(BH74=7,7,IF(BH74=8,8,IF(BH74=9,9,IF(BH74=10,"A",IF(BH74=11,"B",IF(BH74=12,"C",IF(BH74=13,"D",IF(BH74=14,"E",IF(BH74=15,"F",0))))))))))))))))</f>
        <v>B</v>
      </c>
      <c r="BF74" s="64"/>
      <c r="BG74" s="64"/>
      <c r="BH74" s="64">
        <f>SUM(BE73:BH73)</f>
        <v>11</v>
      </c>
    </row>
    <row r="75" spans="6:60" s="65" customFormat="1" ht="15.75">
      <c r="AK75" s="66" t="s">
        <v>78</v>
      </c>
    </row>
    <row r="76" spans="6:60" s="65" customFormat="1" ht="15.75">
      <c r="J76" s="64"/>
      <c r="K76" s="64"/>
      <c r="L76" s="64"/>
      <c r="M76" s="64" t="s">
        <v>15</v>
      </c>
      <c r="N76" s="64"/>
      <c r="O76" s="64"/>
      <c r="S76" s="64">
        <f>IF(T79=0,0,IF(T79=1,0,IF(T79=2,1,IF(T79=3,1,0))))</f>
        <v>0</v>
      </c>
      <c r="T76" s="64">
        <f>IF(U79=0,0,IF(U79=1,0,IF(U79=2,1,IF(U79=3,1,0))))</f>
        <v>0</v>
      </c>
      <c r="U76" s="64">
        <f>IF(V79=0,0,IF(V79=1,0,IF(V79=2,1,IF(V79=3,1,0))))</f>
        <v>0</v>
      </c>
      <c r="V76" s="64">
        <f>IF(X79=0,0,IF(X79=1,0,IF(X79=2,1,IF(X79=3,1,0))))</f>
        <v>0</v>
      </c>
      <c r="X76" s="64">
        <f>IF(Y79=0,0,IF(Y79=1,0,IF(Y79=2,1,IF(Y79=3,1,0))))</f>
        <v>0</v>
      </c>
      <c r="Y76" s="64">
        <f>IF(Z79=0,0,IF(Z79=1,0,IF(Z79=2,1,IF(Z79=3,1,0))))</f>
        <v>0</v>
      </c>
      <c r="Z76" s="64">
        <f>IF(AA79=0,0,IF(AA79=1,0,IF(AA79=2,1,IF(AA79=3,1,0))))</f>
        <v>0</v>
      </c>
      <c r="AA76" s="64">
        <f>IF(AD79=0,0,IF(AD79=1,0,IF(AD79=2,1,IF(AD79=3,1,0))))</f>
        <v>0</v>
      </c>
      <c r="AD76" s="64">
        <f>IF(AE79=0,0,IF(AE79=1,0,IF(AE79=2,1,IF(AE79=3,1,0))))</f>
        <v>0</v>
      </c>
      <c r="AE76" s="64">
        <f>IF(AF79=0,0,IF(AF79=1,0,IF(AF79=2,1,IF(AF79=3,1,0))))</f>
        <v>0</v>
      </c>
      <c r="AF76" s="64">
        <f>IF(AG79=0,0,IF(AG79=1,0,IF(AG79=2,1,IF(AG79=3,1,0))))</f>
        <v>0</v>
      </c>
      <c r="AG76" s="64">
        <f>IF(AI79=0,0,IF(AI79=1,0,IF(AI79=2,1,IF(AI79=3,1,0))))</f>
        <v>0</v>
      </c>
      <c r="AI76" s="64">
        <f>IF(AJ79=0,0,IF(AJ79=1,0,IF(AJ79=2,1,IF(AJ79=3,1,0))))</f>
        <v>0</v>
      </c>
      <c r="AJ76" s="64">
        <f>IF(AK79=0,0,IF(AK79=1,0,IF(AK79=2,1,IF(AK79=3,1,0))))</f>
        <v>0</v>
      </c>
      <c r="AK76" s="64">
        <f>IF(AL79=0,0,IF(AL79=1,0,IF(AL79=2,1,IF(AL79=3,1,0))))</f>
        <v>0</v>
      </c>
      <c r="AL76" s="64">
        <f>IF(AO79=0,0,IF(AO79=1,0,IF(AO79=2,1,IF(AO79=3,1,0))))</f>
        <v>0</v>
      </c>
      <c r="AM76" s="64"/>
      <c r="AN76" s="64"/>
      <c r="AO76" s="64">
        <f>IF(AP79=0,0,IF(AP79=1,0,IF(AP79=2,1,IF(AP79=3,1,0))))</f>
        <v>0</v>
      </c>
      <c r="AP76" s="64">
        <f>IF(AQ79=0,0,IF(AQ79=1,0,IF(AQ79=2,1,IF(AQ79=3,1,0))))</f>
        <v>0</v>
      </c>
      <c r="AQ76" s="64">
        <f>IF(AR79=0,0,IF(AR79=1,0,IF(AR79=2,1,IF(AR79=3,1,0))))</f>
        <v>0</v>
      </c>
      <c r="AR76" s="64">
        <f>IF(AT79=0,0,IF(AT79=1,0,IF(AT79=2,1,IF(AT79=3,1,0))))</f>
        <v>0</v>
      </c>
      <c r="AS76" s="64"/>
      <c r="AT76" s="64">
        <f>IF(AU79=0,0,IF(AU79=1,0,IF(AU79=2,1,IF(AU79=3,1,0))))</f>
        <v>0</v>
      </c>
      <c r="AU76" s="64">
        <f>IF(AV79=0,0,IF(AV79=1,0,IF(AV79=2,1,IF(AV79=3,1,0))))</f>
        <v>0</v>
      </c>
      <c r="AV76" s="64">
        <f>IF(AW79=0,0,IF(AW79=1,0,IF(AW79=2,1,IF(AW79=3,1,0))))</f>
        <v>0</v>
      </c>
      <c r="AW76" s="64">
        <f>IF(AZ79=0,0,IF(AZ79=1,0,IF(AZ79=2,1,IF(AZ79=3,1,0))))</f>
        <v>0</v>
      </c>
      <c r="AX76" s="64"/>
      <c r="AY76" s="64"/>
      <c r="AZ76" s="64">
        <f>IF(BA79=0,0,IF(BA79=1,0,IF(BA79=2,1,IF(BA79=3,1,0))))</f>
        <v>0</v>
      </c>
      <c r="BA76" s="64">
        <f>IF(BB79=0,0,IF(BB79=1,0,IF(BB79=2,1,IF(BB79=3,1,0))))</f>
        <v>0</v>
      </c>
      <c r="BB76" s="64">
        <f>IF(BC79=0,0,IF(BC79=1,0,IF(BC79=2,1,IF(BC79=3,1,0))))</f>
        <v>0</v>
      </c>
      <c r="BC76" s="64">
        <f>IF(BE79=0,0,IF(BE79=1,0,IF(BE79=2,1,IF(BE79=3,1,0))))</f>
        <v>0</v>
      </c>
      <c r="BD76" s="64"/>
      <c r="BE76" s="64">
        <f>IF(BF79=0,0,IF(BF79=1,0,IF(BF79=2,1,IF(BF79=3,1,0))))</f>
        <v>0</v>
      </c>
      <c r="BF76" s="64">
        <f>IF(BG79=0,0,IF(BG79=1,0,IF(BG79=2,1,IF(BG79=3,1,0))))</f>
        <v>1</v>
      </c>
      <c r="BG76" s="64">
        <f>IF(BH79=0,0,IF(BH79=1,0,IF(BH79=2,1,IF(BH79=3,1,0))))</f>
        <v>1</v>
      </c>
      <c r="BH76" s="64">
        <v>1</v>
      </c>
    </row>
    <row r="77" spans="6:60" s="65" customFormat="1" ht="15.75">
      <c r="G77" s="66"/>
      <c r="J77" s="66" t="s">
        <v>16</v>
      </c>
      <c r="K77" s="64"/>
      <c r="L77" s="64"/>
      <c r="N77" s="64"/>
      <c r="O77" s="64"/>
      <c r="S77" s="64">
        <f>+S71</f>
        <v>0</v>
      </c>
      <c r="T77" s="64">
        <f t="shared" ref="T77:V77" si="10">+T71</f>
        <v>0</v>
      </c>
      <c r="U77" s="64">
        <f t="shared" si="10"/>
        <v>0</v>
      </c>
      <c r="V77" s="64">
        <f t="shared" si="10"/>
        <v>0</v>
      </c>
      <c r="X77" s="64">
        <f>+X71</f>
        <v>0</v>
      </c>
      <c r="Y77" s="64">
        <f t="shared" ref="Y77:AA77" si="11">+Y71</f>
        <v>0</v>
      </c>
      <c r="Z77" s="64">
        <f t="shared" si="11"/>
        <v>0</v>
      </c>
      <c r="AA77" s="64">
        <f t="shared" si="11"/>
        <v>0</v>
      </c>
      <c r="AD77" s="64">
        <f>+AD71</f>
        <v>0</v>
      </c>
      <c r="AE77" s="64">
        <f t="shared" ref="AE77:AG77" si="12">+AE71</f>
        <v>0</v>
      </c>
      <c r="AF77" s="64">
        <f t="shared" si="12"/>
        <v>0</v>
      </c>
      <c r="AG77" s="64">
        <f t="shared" si="12"/>
        <v>0</v>
      </c>
      <c r="AI77" s="64">
        <f>+AI71</f>
        <v>0</v>
      </c>
      <c r="AJ77" s="64">
        <f t="shared" ref="AJ77:AL77" si="13">+AJ71</f>
        <v>0</v>
      </c>
      <c r="AK77" s="64">
        <f t="shared" si="13"/>
        <v>1</v>
      </c>
      <c r="AL77" s="64">
        <f t="shared" si="13"/>
        <v>0</v>
      </c>
      <c r="AN77" s="64"/>
      <c r="AO77" s="64">
        <f>+AO71</f>
        <v>0</v>
      </c>
      <c r="AP77" s="64">
        <f t="shared" ref="AP77:AR77" si="14">+AP71</f>
        <v>1</v>
      </c>
      <c r="AQ77" s="64">
        <f t="shared" si="14"/>
        <v>1</v>
      </c>
      <c r="AR77" s="64">
        <f t="shared" si="14"/>
        <v>1</v>
      </c>
      <c r="AS77" s="64"/>
      <c r="AT77" s="64">
        <f>+AT71</f>
        <v>1</v>
      </c>
      <c r="AU77" s="64">
        <f t="shared" ref="AU77:AW77" si="15">+AU71</f>
        <v>0</v>
      </c>
      <c r="AV77" s="64">
        <f t="shared" si="15"/>
        <v>0</v>
      </c>
      <c r="AW77" s="64">
        <f t="shared" si="15"/>
        <v>0</v>
      </c>
      <c r="AX77" s="64"/>
      <c r="AZ77" s="64">
        <f>+AZ71</f>
        <v>1</v>
      </c>
      <c r="BA77" s="64">
        <f t="shared" ref="BA77:BC77" si="16">+BA71</f>
        <v>0</v>
      </c>
      <c r="BB77" s="64">
        <f t="shared" si="16"/>
        <v>0</v>
      </c>
      <c r="BC77" s="64">
        <f t="shared" si="16"/>
        <v>1</v>
      </c>
      <c r="BD77" s="64"/>
      <c r="BE77" s="64">
        <f>+BE71</f>
        <v>1</v>
      </c>
      <c r="BF77" s="64">
        <f t="shared" ref="BF77:BH77" si="17">+BF71</f>
        <v>0</v>
      </c>
      <c r="BG77" s="64">
        <f t="shared" si="17"/>
        <v>1</v>
      </c>
      <c r="BH77" s="64">
        <f t="shared" si="17"/>
        <v>1</v>
      </c>
    </row>
    <row r="78" spans="6:60" s="65" customFormat="1" ht="15.75">
      <c r="J78" s="66" t="s">
        <v>77</v>
      </c>
      <c r="K78" s="64"/>
      <c r="L78" s="64"/>
      <c r="N78" s="64"/>
      <c r="O78" s="64"/>
      <c r="S78" s="64">
        <f>IF(S79=0,0,IF(S79=1,1,IF(S79=2,0,IF(S79=3,1,0))))</f>
        <v>0</v>
      </c>
      <c r="T78" s="64">
        <f>IF(T79=0,0,IF(T79=1,1,IF(T79=2,0,IF(T79=3,1,0))))</f>
        <v>0</v>
      </c>
      <c r="U78" s="64">
        <f>IF(U79=0,0,IF(U79=1,1,IF(U79=2,0,IF(U79=3,1,0))))</f>
        <v>0</v>
      </c>
      <c r="V78" s="64">
        <f>IF(V79=0,0,IF(V79=1,1,IF(V79=2,0,IF(V79=3,1,0))))</f>
        <v>0</v>
      </c>
      <c r="X78" s="64">
        <f>IF(X79=0,0,IF(X79=1,1,IF(X79=2,0,IF(X79=3,1,0))))</f>
        <v>0</v>
      </c>
      <c r="Y78" s="64">
        <f>IF(Y79=0,0,IF(Y79=1,1,IF(Y79=2,0,IF(Y79=3,1,0))))</f>
        <v>0</v>
      </c>
      <c r="Z78" s="64">
        <f>IF(Z79=0,0,IF(Z79=1,1,IF(Z79=2,0,IF(Z79=3,1,0))))</f>
        <v>0</v>
      </c>
      <c r="AA78" s="64">
        <f>IF(AA79=0,0,IF(AA79=1,1,IF(AA79=2,0,IF(AA79=3,1,0))))</f>
        <v>0</v>
      </c>
      <c r="AD78" s="64">
        <f>IF(AD79=0,0,IF(AD79=1,1,IF(AD79=2,0,IF(AD79=3,1,0))))</f>
        <v>0</v>
      </c>
      <c r="AE78" s="64">
        <f>IF(AE79=0,0,IF(AE79=1,1,IF(AE79=2,0,IF(AE79=3,1,0))))</f>
        <v>0</v>
      </c>
      <c r="AF78" s="64">
        <f>IF(AF79=0,0,IF(AF79=1,1,IF(AF79=2,0,IF(AF79=3,1,0))))</f>
        <v>0</v>
      </c>
      <c r="AG78" s="64">
        <f>IF(AG79=0,0,IF(AG79=1,1,IF(AG79=2,0,IF(AG79=3,1,0))))</f>
        <v>0</v>
      </c>
      <c r="AI78" s="64">
        <f>IF(AI79=0,0,IF(AI79=1,1,IF(AI79=2,0,IF(AI79=3,1,0))))</f>
        <v>0</v>
      </c>
      <c r="AJ78" s="64">
        <f>IF(AJ79=0,0,IF(AJ79=1,1,IF(AJ79=2,0,IF(AJ79=3,1,0))))</f>
        <v>0</v>
      </c>
      <c r="AK78" s="64">
        <f>IF(AK79=0,0,IF(AK79=1,1,IF(AK79=2,0,IF(AK79=3,1,0))))</f>
        <v>1</v>
      </c>
      <c r="AL78" s="64">
        <f>IF(AL79=0,0,IF(AL79=1,1,IF(AL79=2,0,IF(AL79=3,1,0))))</f>
        <v>0</v>
      </c>
      <c r="AM78" s="64"/>
      <c r="AN78" s="64"/>
      <c r="AO78" s="64">
        <f>IF(AO79=0,0,IF(AO79=1,1,IF(AO79=2,0,IF(AO79=3,1,0))))</f>
        <v>0</v>
      </c>
      <c r="AP78" s="64">
        <f>IF(AP79=0,0,IF(AP79=1,1,IF(AP79=2,0,IF(AP79=3,1,0))))</f>
        <v>1</v>
      </c>
      <c r="AQ78" s="64">
        <f>IF(AQ79=0,0,IF(AQ79=1,1,IF(AQ79=2,0,IF(AQ79=3,1,0))))</f>
        <v>1</v>
      </c>
      <c r="AR78" s="64">
        <f>IF(AR79=0,0,IF(AR79=1,1,IF(AR79=2,0,IF(AR79=3,1,0))))</f>
        <v>1</v>
      </c>
      <c r="AS78" s="64"/>
      <c r="AT78" s="64">
        <f>IF(AT79=0,0,IF(AT79=1,1,IF(AT79=2,0,IF(AT79=3,1,0))))</f>
        <v>1</v>
      </c>
      <c r="AU78" s="64">
        <f>IF(AU79=0,0,IF(AU79=1,1,IF(AU79=2,0,IF(AU79=3,1,0))))</f>
        <v>0</v>
      </c>
      <c r="AV78" s="64">
        <f>IF(AV79=0,0,IF(AV79=1,1,IF(AV79=2,0,IF(AV79=3,1,0))))</f>
        <v>0</v>
      </c>
      <c r="AW78" s="64">
        <f>IF(AW79=0,0,IF(AW79=1,1,IF(AW79=2,0,IF(AW79=3,1,0))))</f>
        <v>0</v>
      </c>
      <c r="AX78" s="64"/>
      <c r="AY78" s="64"/>
      <c r="AZ78" s="64">
        <f>IF(AZ79=0,0,IF(AZ79=1,1,IF(AZ79=2,0,IF(AZ79=3,1,0))))</f>
        <v>1</v>
      </c>
      <c r="BA78" s="64">
        <f>IF(BA79=0,0,IF(BA79=1,1,IF(BA79=2,0,IF(BA79=3,1,0))))</f>
        <v>0</v>
      </c>
      <c r="BB78" s="64">
        <f>IF(BB79=0,0,IF(BB79=1,1,IF(BB79=2,0,IF(BB79=3,1,0))))</f>
        <v>0</v>
      </c>
      <c r="BC78" s="64">
        <f>IF(BC79=0,0,IF(BC79=1,1,IF(BC79=2,0,IF(BC79=3,1,0))))</f>
        <v>1</v>
      </c>
      <c r="BD78" s="64"/>
      <c r="BE78" s="64">
        <f>IF(BE79=0,0,IF(BE79=1,1,IF(BE79=2,0,IF(BE79=3,1,0))))</f>
        <v>1</v>
      </c>
      <c r="BF78" s="64">
        <f>IF(BF79=0,0,IF(BF79=1,1,IF(BF79=2,0,IF(BF79=3,1,0))))</f>
        <v>1</v>
      </c>
      <c r="BG78" s="64">
        <f>IF(BG79=0,0,IF(BG79=1,1,IF(BG79=2,0,IF(BG79=3,1,0))))</f>
        <v>0</v>
      </c>
      <c r="BH78" s="64">
        <f>IF(BH79=0,0,IF(BH79=1,1,IF(BH79=2,0,IF(BH79=3,1,0))))</f>
        <v>0</v>
      </c>
    </row>
    <row r="79" spans="6:60" s="65" customFormat="1" ht="15.75">
      <c r="J79" s="64"/>
      <c r="K79" s="64"/>
      <c r="L79" s="64"/>
      <c r="M79" s="64"/>
      <c r="N79" s="64"/>
      <c r="O79" s="64"/>
      <c r="S79" s="64">
        <f>SUM(S76:S77)</f>
        <v>0</v>
      </c>
      <c r="T79" s="64">
        <f>SUM(T76:T77)</f>
        <v>0</v>
      </c>
      <c r="U79" s="64">
        <f>SUM(U76:U77)</f>
        <v>0</v>
      </c>
      <c r="V79" s="64">
        <f>SUM(V76:V77)</f>
        <v>0</v>
      </c>
      <c r="X79" s="64">
        <f>SUM(X76:X77)</f>
        <v>0</v>
      </c>
      <c r="Y79" s="64">
        <f>SUM(Y76:Y77)</f>
        <v>0</v>
      </c>
      <c r="Z79" s="64">
        <f>SUM(Z76:Z77)</f>
        <v>0</v>
      </c>
      <c r="AA79" s="64">
        <f>SUM(AA76:AA77)</f>
        <v>0</v>
      </c>
      <c r="AD79" s="64">
        <f>SUM(AD76:AD77)</f>
        <v>0</v>
      </c>
      <c r="AE79" s="64">
        <f>SUM(AE76:AE77)</f>
        <v>0</v>
      </c>
      <c r="AF79" s="64">
        <f>SUM(AF76:AF77)</f>
        <v>0</v>
      </c>
      <c r="AG79" s="64">
        <f>SUM(AG76:AG77)</f>
        <v>0</v>
      </c>
      <c r="AI79" s="64">
        <f>SUM(AI76:AI77)</f>
        <v>0</v>
      </c>
      <c r="AJ79" s="64">
        <f>SUM(AJ76:AJ77)</f>
        <v>0</v>
      </c>
      <c r="AK79" s="64">
        <f>SUM(AK76:AK77)</f>
        <v>1</v>
      </c>
      <c r="AL79" s="64">
        <f>SUM(AL76:AL77)</f>
        <v>0</v>
      </c>
      <c r="AM79" s="64"/>
      <c r="AN79" s="64"/>
      <c r="AO79" s="64">
        <f>SUM(AO76:AO77)</f>
        <v>0</v>
      </c>
      <c r="AP79" s="64">
        <f>SUM(AP76:AP77)</f>
        <v>1</v>
      </c>
      <c r="AQ79" s="64">
        <f>SUM(AQ76:AQ77)</f>
        <v>1</v>
      </c>
      <c r="AR79" s="64">
        <f>SUM(AR76:AR77)</f>
        <v>1</v>
      </c>
      <c r="AS79" s="64"/>
      <c r="AT79" s="64">
        <f>SUM(AT76:AT77)</f>
        <v>1</v>
      </c>
      <c r="AU79" s="64">
        <f>SUM(AU76:AU77)</f>
        <v>0</v>
      </c>
      <c r="AV79" s="64">
        <f>SUM(AV76:AV77)</f>
        <v>0</v>
      </c>
      <c r="AW79" s="64">
        <f>SUM(AW76:AW77)</f>
        <v>0</v>
      </c>
      <c r="AX79" s="64"/>
      <c r="AY79" s="64"/>
      <c r="AZ79" s="64">
        <f>SUM(AZ76:AZ77)</f>
        <v>1</v>
      </c>
      <c r="BA79" s="64">
        <f>SUM(BA76:BA77)</f>
        <v>0</v>
      </c>
      <c r="BB79" s="64">
        <f>SUM(BB76:BB77)</f>
        <v>0</v>
      </c>
      <c r="BC79" s="64">
        <f>SUM(BC76:BC77)</f>
        <v>1</v>
      </c>
      <c r="BD79" s="64"/>
      <c r="BE79" s="64">
        <f>SUM(BE76:BE77)</f>
        <v>1</v>
      </c>
      <c r="BF79" s="64">
        <f>SUM(BF76:BF77)</f>
        <v>1</v>
      </c>
      <c r="BG79" s="64">
        <f>SUM(BG76:BG77)</f>
        <v>2</v>
      </c>
      <c r="BH79" s="64">
        <f>SUM(BH76:BH77)</f>
        <v>2</v>
      </c>
    </row>
    <row r="80" spans="6:60" s="65" customFormat="1" ht="15.75">
      <c r="J80" s="64"/>
      <c r="K80" s="64"/>
      <c r="L80" s="64"/>
      <c r="M80" s="64"/>
      <c r="N80" s="64"/>
      <c r="O80" s="64"/>
      <c r="S80" s="64">
        <f>+S78*8</f>
        <v>0</v>
      </c>
      <c r="T80" s="64">
        <f>+T78*4</f>
        <v>0</v>
      </c>
      <c r="U80" s="64">
        <f>+U78*2</f>
        <v>0</v>
      </c>
      <c r="V80" s="64">
        <f>+V78</f>
        <v>0</v>
      </c>
      <c r="X80" s="64">
        <f>+X78*8</f>
        <v>0</v>
      </c>
      <c r="Y80" s="64">
        <f>+Y78*4</f>
        <v>0</v>
      </c>
      <c r="Z80" s="64">
        <f>+Z78*2</f>
        <v>0</v>
      </c>
      <c r="AA80" s="64">
        <f>+AA78</f>
        <v>0</v>
      </c>
      <c r="AD80" s="64">
        <f>+AD78*8</f>
        <v>0</v>
      </c>
      <c r="AE80" s="64">
        <f>+AE78*4</f>
        <v>0</v>
      </c>
      <c r="AF80" s="64">
        <f>+AF78*2</f>
        <v>0</v>
      </c>
      <c r="AG80" s="64">
        <f>+AG78</f>
        <v>0</v>
      </c>
      <c r="AI80" s="64">
        <f>+AI78*8</f>
        <v>0</v>
      </c>
      <c r="AJ80" s="64">
        <f>+AJ78*4</f>
        <v>0</v>
      </c>
      <c r="AK80" s="64">
        <f>+AK78*2</f>
        <v>2</v>
      </c>
      <c r="AL80" s="64">
        <f>+AL78</f>
        <v>0</v>
      </c>
      <c r="AM80" s="64"/>
      <c r="AN80" s="64"/>
      <c r="AO80" s="64">
        <f>+AO78*8</f>
        <v>0</v>
      </c>
      <c r="AP80" s="64">
        <f>+AP78*4</f>
        <v>4</v>
      </c>
      <c r="AQ80" s="64">
        <f>+AQ78*2</f>
        <v>2</v>
      </c>
      <c r="AR80" s="64">
        <f>+AR78</f>
        <v>1</v>
      </c>
      <c r="AS80" s="64"/>
      <c r="AT80" s="64">
        <f>+AT78*8</f>
        <v>8</v>
      </c>
      <c r="AU80" s="64">
        <f>+AU78*4</f>
        <v>0</v>
      </c>
      <c r="AV80" s="64">
        <f>+AV78*2</f>
        <v>0</v>
      </c>
      <c r="AW80" s="64">
        <f>+AW78</f>
        <v>0</v>
      </c>
      <c r="AX80" s="64"/>
      <c r="AY80" s="64"/>
      <c r="AZ80" s="64">
        <f>+AZ78*8</f>
        <v>8</v>
      </c>
      <c r="BA80" s="64">
        <f>+BA78*4</f>
        <v>0</v>
      </c>
      <c r="BB80" s="64">
        <f>+BB78*2</f>
        <v>0</v>
      </c>
      <c r="BC80" s="64">
        <f>+BC78</f>
        <v>1</v>
      </c>
      <c r="BD80" s="64"/>
      <c r="BE80" s="64">
        <f>+BE78*8</f>
        <v>8</v>
      </c>
      <c r="BF80" s="64">
        <f>+BF78*4</f>
        <v>4</v>
      </c>
      <c r="BG80" s="64">
        <f>+BG78*2</f>
        <v>0</v>
      </c>
      <c r="BH80" s="64">
        <f>+BH78</f>
        <v>0</v>
      </c>
    </row>
    <row r="81" spans="10:60" s="65" customFormat="1" ht="15.75">
      <c r="J81" s="66" t="s">
        <v>77</v>
      </c>
      <c r="K81" s="64"/>
      <c r="L81" s="64"/>
      <c r="M81" s="64"/>
      <c r="N81" s="64"/>
      <c r="O81" s="64"/>
      <c r="T81" s="64">
        <f>SUM(S80:V80)</f>
        <v>0</v>
      </c>
      <c r="U81" s="64"/>
      <c r="V81" s="66">
        <f>IF(T81=0,0,IF(T81=1,1,IF(T81=2,2,IF(T81=3,3,IF(T81=4,4,IF(T81=5,5,IF(T81=6,6,IF(T81=7,7,IF(T81=8,8,IF(T81=9,9,IF(T81=10,"A",IF(T81=11,"B",IF(T81=12,"C",IF(T81=13,"D",IF(T81=14,"E",IF(T81=15,"F",0))))))))))))))))</f>
        <v>0</v>
      </c>
      <c r="X81" s="66">
        <f>IF(AA81=0,0,IF(AA81=1,1,IF(AA81=2,2,IF(AA81=3,3,IF(AA81=4,4,IF(AA81=5,5,IF(AA81=6,6,IF(AA81=7,7,IF(AA81=8,8,IF(AA81=9,9,IF(AA81=10,"A",IF(AA81=11,"B",IF(AA81=12,"C",IF(AA81=13,"D",IF(AA81=14,"E",IF(AA81=15,"F",0))))))))))))))))</f>
        <v>0</v>
      </c>
      <c r="Z81" s="64"/>
      <c r="AA81" s="64">
        <f>SUM(X80:AA80)</f>
        <v>0</v>
      </c>
      <c r="AE81" s="64">
        <f>SUM(AD80:AG80)</f>
        <v>0</v>
      </c>
      <c r="AF81" s="64"/>
      <c r="AG81" s="66">
        <f>IF(AE81=0,0,IF(AE81=1,1,IF(AE81=2,2,IF(AE81=3,3,IF(AE81=4,4,IF(AE81=5,5,IF(AE81=6,6,IF(AE81=7,7,IF(AE81=8,8,IF(AE81=9,9,IF(AE81=10,"A",IF(AE81=11,"B",IF(AE81=12,"C",IF(AE81=13,"D",IF(AE81=14,"E",IF(AE81=15,"F",0))))))))))))))))</f>
        <v>0</v>
      </c>
      <c r="AI81" s="66">
        <f>IF(AL81=0,0,IF(AL81=1,1,IF(AL81=2,2,IF(AL81=3,3,IF(AL81=4,4,IF(AL81=5,5,IF(AL81=6,6,IF(AL81=7,7,IF(AL81=8,8,IF(AL81=9,9,IF(AL81=10,"A",IF(AL81=11,"B",IF(AL81=12,"C",IF(AL81=13,"D",IF(AL81=14,"E",IF(AL81=15,"F",0))))))))))))))))</f>
        <v>2</v>
      </c>
      <c r="AK81" s="64"/>
      <c r="AL81" s="64">
        <f>SUM(AI80:AL80)</f>
        <v>2</v>
      </c>
      <c r="AM81" s="64"/>
      <c r="AN81" s="64"/>
      <c r="AP81" s="64">
        <f>SUM(AO80:AR80)</f>
        <v>7</v>
      </c>
      <c r="AQ81" s="64"/>
      <c r="AR81" s="66">
        <f>IF(AP81=0,0,IF(AP81=1,1,IF(AP81=2,2,IF(AP81=3,3,IF(AP81=4,4,IF(AP81=5,5,IF(AP81=6,6,IF(AP81=7,7,IF(AP81=8,8,IF(AP81=9,9,IF(AP81=10,"A",IF(AP81=11,"B",IF(AP81=12,"C",IF(AP81=13,"D",IF(AP81=14,"E",IF(AP81=15,"F",0))))))))))))))))</f>
        <v>7</v>
      </c>
      <c r="AS81" s="64"/>
      <c r="AT81" s="66">
        <f>IF(AW81=0,0,IF(AW81=1,1,IF(AW81=2,2,IF(AW81=3,3,IF(AW81=4,4,IF(AW81=5,5,IF(AW81=6,6,IF(AW81=7,7,IF(AW81=8,8,IF(AW81=9,9,IF(AW81=10,"A",IF(AW81=11,"B",IF(AW81=12,"C",IF(AW81=13,"D",IF(AW81=14,"E",IF(AW81=15,"F",0))))))))))))))))</f>
        <v>8</v>
      </c>
      <c r="AU81" s="64"/>
      <c r="AV81" s="64"/>
      <c r="AW81" s="64">
        <f>SUM(AT80:AW80)</f>
        <v>8</v>
      </c>
      <c r="AX81" s="64"/>
      <c r="AY81" s="64"/>
      <c r="BA81" s="64">
        <f>SUM(AZ80:BC80)</f>
        <v>9</v>
      </c>
      <c r="BB81" s="64"/>
      <c r="BC81" s="66">
        <f>IF(BA81=0,0,IF(BA81=1,1,IF(BA81=2,2,IF(BA81=3,3,IF(BA81=4,4,IF(BA81=5,5,IF(BA81=6,6,IF(BA81=7,7,IF(BA81=8,8,IF(BA81=9,9,IF(BA81=10,"A",IF(BA81=11,"B",IF(BA81=12,"C",IF(BA81=13,"D",IF(BA81=14,"E",IF(BA81=15,"F",0))))))))))))))))</f>
        <v>9</v>
      </c>
      <c r="BD81" s="64"/>
      <c r="BE81" s="66" t="str">
        <f>IF(BH81=0,0,IF(BH81=1,1,IF(BH81=2,2,IF(BH81=3,3,IF(BH81=4,4,IF(BH81=5,5,IF(BH81=6,6,IF(BH81=7,7,IF(BH81=8,8,IF(BH81=9,9,IF(BH81=10,"A",IF(BH81=11,"B",IF(BH81=12,"C",IF(BH81=13,"D",IF(BH81=14,"E",IF(BH81=15,"F",0))))))))))))))))</f>
        <v>C</v>
      </c>
      <c r="BF81" s="64"/>
      <c r="BG81" s="64"/>
      <c r="BH81" s="64">
        <f>SUM(BE80:BH80)</f>
        <v>12</v>
      </c>
    </row>
  </sheetData>
  <sheetProtection password="EA60" sheet="1" objects="1" scenarios="1"/>
  <dataValidations count="4">
    <dataValidation type="list" allowBlank="1" showInputMessage="1" showErrorMessage="1" sqref="J30 L30 U30 W30 AF30 AH30 AQ30 AS30 CE53 CC59 CC53 CE59 CE49 CC49 CC55 CC63 CE55 CE57 CC57 BH16 BJ16 BU16 BS16 BH13 BJ13 BU13 BS13 BH6 BF6 AT6 X6 V6 M6 AG6 AI6 AR6 K6 BV6 BT10 BV10 AT12 X12 V12 M12 AG12 AI12 AR12 K12 AR16 AT16 AI16 AG16 CE63">
      <formula1>$A$3:$A$18</formula1>
    </dataValidation>
    <dataValidation type="list" allowBlank="1" showInputMessage="1" showErrorMessage="1" sqref="C30">
      <formula1>$A$19:$A$21</formula1>
    </dataValidation>
    <dataValidation type="list" allowBlank="1" showInputMessage="1" showErrorMessage="1" sqref="E30">
      <formula1>$A$22:$A$24</formula1>
    </dataValidation>
    <dataValidation type="list" allowBlank="1" showInputMessage="1" showErrorMessage="1" sqref="BS6 BQ6 BO6 BH10 BJ10 BL10 BN10 AZ10 BF10 BD10 BB10">
      <formula1>$A$3:$A$4</formula1>
    </dataValidation>
  </dataValidations>
  <pageMargins left="0.7" right="0.7" top="0.75" bottom="0.75" header="0.3" footer="0.3"/>
  <pageSetup paperSize="9" orientation="portrait" r:id="rId1"/>
  <ignoredErrors>
    <ignoredError sqref="BR7" formula="1"/>
  </ignoredErrors>
</worksheet>
</file>

<file path=xl/worksheets/sheet13.xml><?xml version="1.0" encoding="utf-8"?>
<worksheet xmlns="http://schemas.openxmlformats.org/spreadsheetml/2006/main" xmlns:r="http://schemas.openxmlformats.org/officeDocument/2006/relationships">
  <dimension ref="A1:BU60"/>
  <sheetViews>
    <sheetView showGridLines="0" workbookViewId="0">
      <pane ySplit="2" topLeftCell="A3" activePane="bottomLeft" state="frozen"/>
      <selection pane="bottomLeft"/>
    </sheetView>
  </sheetViews>
  <sheetFormatPr defaultRowHeight="15"/>
  <cols>
    <col min="1" max="1" width="3" style="65" bestFit="1" customWidth="1"/>
    <col min="2" max="2" width="7" customWidth="1"/>
    <col min="3" max="3" width="4.5703125" customWidth="1"/>
    <col min="4" max="4" width="2" bestFit="1" customWidth="1"/>
    <col min="5" max="5" width="4.5703125" customWidth="1"/>
    <col min="6" max="6" width="3.85546875" bestFit="1" customWidth="1"/>
    <col min="7" max="7" width="3.42578125" bestFit="1" customWidth="1"/>
    <col min="8" max="8" width="3.5703125" customWidth="1"/>
    <col min="9" max="9" width="2.7109375" customWidth="1"/>
    <col min="10" max="11" width="3" bestFit="1" customWidth="1"/>
    <col min="12" max="13" width="2.85546875" bestFit="1" customWidth="1"/>
    <col min="14" max="17" width="3" bestFit="1" customWidth="1"/>
    <col min="18" max="19" width="2.85546875" bestFit="1" customWidth="1"/>
    <col min="20" max="21" width="3" bestFit="1" customWidth="1"/>
    <col min="22" max="22" width="3" customWidth="1"/>
    <col min="23" max="23" width="2.5703125" bestFit="1" customWidth="1"/>
    <col min="24" max="24" width="2.85546875" bestFit="1" customWidth="1"/>
    <col min="25" max="25" width="2.7109375" customWidth="1"/>
    <col min="26" max="26" width="2.5703125" bestFit="1" customWidth="1"/>
    <col min="27" max="28" width="3" bestFit="1" customWidth="1"/>
    <col min="29" max="30" width="3.140625" customWidth="1"/>
    <col min="31" max="31" width="2.85546875" bestFit="1" customWidth="1"/>
    <col min="32" max="34" width="3" bestFit="1" customWidth="1"/>
    <col min="35" max="35" width="3.140625" customWidth="1"/>
    <col min="36" max="37" width="2.85546875" bestFit="1" customWidth="1"/>
    <col min="38" max="41" width="3" bestFit="1" customWidth="1"/>
    <col min="42" max="42" width="2.85546875" bestFit="1" customWidth="1"/>
    <col min="43" max="43" width="2.85546875" customWidth="1"/>
    <col min="44" max="44" width="3" customWidth="1"/>
    <col min="45" max="45" width="2.85546875" bestFit="1" customWidth="1"/>
    <col min="46" max="46" width="2.85546875" customWidth="1"/>
    <col min="47" max="48" width="3" bestFit="1" customWidth="1"/>
    <col min="49" max="49" width="3.140625" customWidth="1"/>
    <col min="50" max="50" width="3" bestFit="1" customWidth="1"/>
    <col min="51" max="51" width="2.85546875" bestFit="1" customWidth="1"/>
    <col min="52" max="52" width="3" bestFit="1" customWidth="1"/>
    <col min="53" max="53" width="3.28515625" customWidth="1"/>
    <col min="54" max="64" width="2.85546875" bestFit="1" customWidth="1"/>
    <col min="65" max="66" width="3" bestFit="1" customWidth="1"/>
    <col min="67" max="67" width="2.85546875" bestFit="1" customWidth="1"/>
    <col min="68" max="68" width="2.7109375" bestFit="1" customWidth="1"/>
    <col min="69" max="70" width="2.85546875" bestFit="1" customWidth="1"/>
    <col min="71" max="72" width="3" bestFit="1" customWidth="1"/>
    <col min="73" max="73" width="2.7109375" bestFit="1" customWidth="1"/>
  </cols>
  <sheetData>
    <row r="1" spans="1:73" s="58" customFormat="1" ht="15.75">
      <c r="A1" s="57" t="s">
        <v>124</v>
      </c>
      <c r="B1" s="57"/>
      <c r="C1" s="57"/>
      <c r="D1" s="57"/>
      <c r="E1" s="57"/>
      <c r="F1" s="57"/>
      <c r="G1" s="57"/>
      <c r="V1" s="59" t="s">
        <v>123</v>
      </c>
    </row>
    <row r="2" spans="1:73" s="58" customFormat="1" ht="15.75">
      <c r="A2" s="59" t="s">
        <v>106</v>
      </c>
      <c r="B2" s="59"/>
      <c r="C2" s="59"/>
      <c r="D2" s="59"/>
      <c r="E2" s="59"/>
      <c r="F2" s="59"/>
      <c r="G2" s="59"/>
      <c r="AF2" s="60"/>
      <c r="AG2" s="60"/>
      <c r="AH2" s="60"/>
      <c r="AI2" s="60"/>
      <c r="AJ2" s="60"/>
      <c r="AK2" s="60"/>
      <c r="AL2" s="60"/>
      <c r="AM2" s="60"/>
      <c r="AN2" s="60"/>
      <c r="AO2" s="60"/>
      <c r="AP2" s="60"/>
      <c r="AQ2" s="60"/>
      <c r="AR2" s="60"/>
      <c r="AS2" s="60"/>
      <c r="AT2" s="60"/>
      <c r="AU2" s="60"/>
      <c r="AV2" s="60"/>
      <c r="AW2" s="60"/>
      <c r="AX2" s="60"/>
      <c r="AY2" s="60"/>
      <c r="AZ2" s="60"/>
      <c r="BA2" s="60"/>
    </row>
    <row r="3" spans="1:73" ht="15.75">
      <c r="A3" s="62">
        <v>0</v>
      </c>
      <c r="B3" s="6"/>
      <c r="C3" s="6"/>
      <c r="D3" s="6"/>
      <c r="E3" s="6"/>
      <c r="F3" s="6"/>
      <c r="G3" s="6"/>
      <c r="I3" s="122"/>
      <c r="J3" s="116"/>
      <c r="K3" s="116"/>
      <c r="L3" s="116"/>
      <c r="M3" s="116"/>
      <c r="N3" s="116"/>
      <c r="O3" s="116"/>
      <c r="P3" s="116"/>
      <c r="Q3" s="116"/>
      <c r="R3" s="116"/>
      <c r="S3" s="117" t="s">
        <v>7</v>
      </c>
      <c r="T3" s="116"/>
      <c r="U3" s="116"/>
      <c r="V3" s="116"/>
      <c r="W3" s="116"/>
      <c r="X3" s="116"/>
      <c r="Y3" s="116"/>
      <c r="Z3" s="116"/>
      <c r="AA3" s="116"/>
      <c r="AB3" s="116"/>
      <c r="AC3" s="116"/>
      <c r="AD3" s="119"/>
      <c r="AF3" s="3"/>
      <c r="AG3" s="3"/>
      <c r="AH3" s="3"/>
      <c r="AI3" s="3"/>
      <c r="AJ3" s="3"/>
      <c r="AK3" s="3"/>
      <c r="AL3" s="3"/>
      <c r="AM3" s="3"/>
      <c r="AN3" s="3"/>
      <c r="AO3" s="3"/>
      <c r="AP3" s="3"/>
      <c r="AQ3" s="3"/>
      <c r="AR3" s="3"/>
      <c r="AS3" s="3"/>
      <c r="AT3" s="3"/>
      <c r="AU3" s="3"/>
      <c r="AV3" s="3"/>
      <c r="AW3" s="3"/>
      <c r="AX3" s="3"/>
      <c r="AY3" s="3"/>
      <c r="AZ3" s="3"/>
      <c r="BA3" s="3"/>
      <c r="BB3" s="3"/>
    </row>
    <row r="4" spans="1:73" ht="15.75">
      <c r="A4" s="62">
        <v>1</v>
      </c>
      <c r="B4" s="6"/>
      <c r="C4" s="6"/>
      <c r="D4" s="6"/>
      <c r="E4" s="6"/>
      <c r="F4" s="6"/>
      <c r="G4" s="6"/>
      <c r="I4" s="123"/>
      <c r="J4" s="121"/>
      <c r="K4" s="121"/>
      <c r="L4" s="121"/>
      <c r="M4" s="121"/>
      <c r="N4" s="121"/>
      <c r="O4" s="121"/>
      <c r="P4" s="121"/>
      <c r="Q4" s="121"/>
      <c r="R4" s="121"/>
      <c r="S4" s="121"/>
      <c r="T4" s="122"/>
      <c r="U4" s="116"/>
      <c r="V4" s="116"/>
      <c r="W4" s="116"/>
      <c r="X4" s="116"/>
      <c r="Y4" s="117" t="s">
        <v>6</v>
      </c>
      <c r="Z4" s="116"/>
      <c r="AA4" s="116"/>
      <c r="AB4" s="116"/>
      <c r="AC4" s="116"/>
      <c r="AD4" s="119"/>
    </row>
    <row r="5" spans="1:73" ht="15.75">
      <c r="A5" s="62">
        <v>2</v>
      </c>
      <c r="B5" s="6"/>
      <c r="C5" s="6"/>
      <c r="D5" s="6"/>
      <c r="E5" s="6"/>
      <c r="F5" s="6"/>
      <c r="G5" s="6"/>
      <c r="I5" s="123"/>
      <c r="J5" s="129"/>
      <c r="K5" s="121"/>
      <c r="L5" s="121"/>
      <c r="M5" s="5" t="s">
        <v>5</v>
      </c>
      <c r="N5" s="121"/>
      <c r="O5" s="5" t="s">
        <v>4</v>
      </c>
      <c r="P5" s="121"/>
      <c r="Q5" s="121"/>
      <c r="R5" s="121"/>
      <c r="S5" s="121"/>
      <c r="T5" s="123"/>
      <c r="U5" s="129"/>
      <c r="V5" s="121"/>
      <c r="W5" s="121"/>
      <c r="X5" s="5" t="s">
        <v>3</v>
      </c>
      <c r="Y5" s="121"/>
      <c r="Z5" s="5" t="s">
        <v>2</v>
      </c>
      <c r="AA5" s="121"/>
      <c r="AB5" s="121"/>
      <c r="AC5" s="121"/>
      <c r="AD5" s="130"/>
    </row>
    <row r="6" spans="1:73" ht="15.75">
      <c r="A6" s="62">
        <v>3</v>
      </c>
      <c r="B6" s="6"/>
      <c r="C6" s="6"/>
      <c r="D6" s="6"/>
      <c r="E6" s="6"/>
      <c r="F6" s="6"/>
      <c r="G6" s="6"/>
      <c r="I6" s="128"/>
      <c r="J6" s="126">
        <f>IF(M5=0,0,IF(M5=1,0,IF(M5=2,0,IF(M5=3,0,IF(M5=4,0,IF(M5=5,0,IF(M5=6,0,IF(M5=7,0,IF(M5=8,1,IF(M5=9,1,IF(M5="A",1,IF(M5="B",1,IF(M5="C",1,IF(M5="D",1,IF(M5="E",1,IF(M5="F",1,0))))))))))))))))</f>
        <v>1</v>
      </c>
      <c r="K6" s="126">
        <f>IF(M5=0,0,IF(M5=1,0,IF(M5=2,0,IF(M5=3,0,IF(M5=4,1,IF(M5=5,1,IF(M5=6,1,IF(M5=7,1,IF(M5=8,0,IF(M5=9,0,IF(M5="A",0,IF(M5="B",0,IF(M5="C",1,IF(M5="D",1,IF(M5="E",1,IF(M5="F",1,0))))))))))))))))</f>
        <v>1</v>
      </c>
      <c r="L6" s="126">
        <f>IF(M5=0,0,IF(M5=1,0,IF(M5=2,1,IF(M5=3,1,IF(M5=4,0,IF(M5=5,0,IF(M5=6,1,IF(M5=7,1,IF(M5=8,0,IF(M5=9,0,IF(M5="A",1,IF(M5="B",1,IF(M5="C",0,IF(M5="D",0,IF(M5="E",1,IF(M5="F",1,0))))))))))))))))</f>
        <v>1</v>
      </c>
      <c r="M6" s="126">
        <f>IF(M5=0,0,IF(M5=1,1,IF(M5=2,0,IF(M5=3,1,IF(M5=4,0,IF(M5=5,1,IF(M5=6,0,IF(M5=7,1,IF(M5=8,0,IF(M5=9,1,IF(M5="A",0,IF(M5="B",1,IF(M5="C",0,IF(M5="D",1,IF(M5="E",0,IF(M5="F",1,1))))))))))))))))</f>
        <v>1</v>
      </c>
      <c r="N6" s="126"/>
      <c r="O6" s="126">
        <f>IF(O5=0,0,IF(O5=1,0,IF(O5=2,0,IF(O5=3,0,IF(O5=4,0,IF(O5=5,0,IF(O5=6,0,IF(O5=7,0,IF(O5=8,1,IF(O5=9,1,IF(O5="A",1,IF(O5="B",1,IF(O5="C",1,IF(O5="D",1,IF(O5="E",1,IF(O5="F",1,0))))))))))))))))</f>
        <v>1</v>
      </c>
      <c r="P6" s="126">
        <f>IF(O5=0,0,IF(O5=1,0,IF(O5=2,0,IF(O5=3,0,IF(O5=4,1,IF(O5=5,1,IF(O5=6,1,IF(O5=7,1,IF(O5=8,0,IF(O5=9,0,IF(O5="A",0,IF(O5="B",0,IF(O5="C",1,IF(O5="D",1,IF(O5="E",1,IF(O5="F",1,0))))))))))))))))</f>
        <v>1</v>
      </c>
      <c r="Q6" s="126">
        <f>IF(O5=0,0,IF(O5=1,0,IF(O5=2,1,IF(O5=3,1,IF(O5=4,0,IF(O5=5,0,IF(O5=6,1,IF(O5=7,1,IF(O5=8,0,IF(O5=9,0,IF(O5="A",1,IF(O5="B",1,IF(O5="C",0,IF(O5="D",0,IF(O5="E",1,IF(O5="F",1,0))))))))))))))))</f>
        <v>1</v>
      </c>
      <c r="R6" s="126">
        <f>IF(O5=0,0,IF(O5=1,1,IF(O5=2,0,IF(O5=3,1,IF(O5=4,0,IF(O5=5,1,IF(O5=6,0,IF(O5=7,1,IF(O5=8,0,IF(O5=9,1,IF(O5="A",0,IF(O5="B",1,IF(O5="C",0,IF(O5="D",1,IF(O5="E",0,IF(O5="F",1,1))))))))))))))))</f>
        <v>0</v>
      </c>
      <c r="S6" s="126"/>
      <c r="T6" s="128"/>
      <c r="U6" s="126">
        <f>IF(X5=0,0,IF(X5=1,0,IF(X5=2,0,IF(X5=3,0,IF(X5=4,0,IF(X5=5,0,IF(X5=6,0,IF(X5=7,0,IF(X5=8,1,IF(X5=9,1,IF(X5="A",1,IF(X5="B",1,IF(X5="C",1,IF(X5="D",1,IF(X5="E",1,IF(X5="F",1,0))))))))))))))))</f>
        <v>1</v>
      </c>
      <c r="V6" s="126">
        <f>IF(X5=0,0,IF(X5=1,0,IF(X5=2,0,IF(X5=3,0,IF(X5=4,1,IF(X5=5,1,IF(X5=6,1,IF(X5=7,1,IF(X5=8,0,IF(X5=9,0,IF(X5="A",0,IF(X5="B",0,IF(X5="C",1,IF(X5="D",1,IF(X5="E",1,IF(X5="F",1,0))))))))))))))))</f>
        <v>1</v>
      </c>
      <c r="W6" s="126">
        <f>IF(X5=0,0,IF(X5=1,0,IF(X5=2,1,IF(X5=3,1,IF(X5=4,0,IF(X5=5,0,IF(X5=6,1,IF(X5=7,1,IF(X5=8,0,IF(X5=9,0,IF(X5="A",1,IF(X5="B",1,IF(X5="C",0,IF(X5="D",0,IF(X5="E",1,IF(X5="F",1,0))))))))))))))))</f>
        <v>0</v>
      </c>
      <c r="X6" s="126">
        <f>IF(X5=0,0,IF(X5=1,1,IF(X5=2,0,IF(X5=3,1,IF(X5=4,0,IF(X5=5,1,IF(X5=6,0,IF(X5=7,1,IF(X5=8,0,IF(X5=9,1,IF(X5="A",0,IF(X5="B",1,IF(X5="C",0,IF(X5="D",1,IF(X5="E",0,IF(X5="F",1,1))))))))))))))))</f>
        <v>1</v>
      </c>
      <c r="Y6" s="126"/>
      <c r="Z6" s="126">
        <f>IF(Z5=0,0,IF(Z5=1,0,IF(Z5=2,0,IF(Z5=3,0,IF(Z5=4,0,IF(Z5=5,0,IF(Z5=6,0,IF(Z5=7,0,IF(Z5=8,1,IF(Z5=9,1,IF(Z5="A",1,IF(Z5="B",1,IF(Z5="C",1,IF(Z5="D",1,IF(Z5="E",1,IF(Z5="F",1,0))))))))))))))))</f>
        <v>1</v>
      </c>
      <c r="AA6" s="126">
        <f>IF(Z5=0,0,IF(Z5=1,0,IF(Z5=2,0,IF(Z5=3,0,IF(Z5=4,1,IF(Z5=5,1,IF(Z5=6,1,IF(Z5=7,1,IF(Z5=8,0,IF(Z5=9,0,IF(Z5="A",0,IF(Z5="B",0,IF(Z5="C",1,IF(Z5="D",1,IF(Z5="E",1,IF(Z5="F",1,0))))))))))))))))</f>
        <v>1</v>
      </c>
      <c r="AB6" s="126">
        <f>IF(Z5=0,0,IF(Z5=1,0,IF(Z5=2,1,IF(Z5=3,1,IF(Z5=4,0,IF(Z5=5,0,IF(Z5=6,1,IF(Z5=7,1,IF(Z5=8,0,IF(Z5=9,0,IF(Z5="A",1,IF(Z5="B",1,IF(Z5="C",0,IF(Z5="D",0,IF(Z5="E",1,IF(Z5="F",1,0))))))))))))))))</f>
        <v>0</v>
      </c>
      <c r="AC6" s="126">
        <f>IF(Z5=0,0,IF(Z5=1,1,IF(Z5=2,0,IF(Z5=3,1,IF(Z5=4,0,IF(Z5=5,1,IF(Z5=6,0,IF(Z5=7,1,IF(Z5=8,0,IF(Z5=9,1,IF(Z5="A",0,IF(Z5="B",1,IF(Z5="C",0,IF(Z5="D",1,IF(Z5="E",0,IF(Z5="F",1,1))))))))))))))))</f>
        <v>0</v>
      </c>
      <c r="AD6" s="131"/>
    </row>
    <row r="7" spans="1:73" ht="15.75">
      <c r="A7" s="62">
        <v>4</v>
      </c>
      <c r="B7" s="6"/>
      <c r="C7" s="6"/>
      <c r="D7" s="6"/>
      <c r="E7" s="6"/>
      <c r="F7" s="6"/>
      <c r="G7" s="6"/>
      <c r="I7" s="56"/>
      <c r="J7" s="56"/>
      <c r="K7" s="56"/>
      <c r="L7" s="56"/>
      <c r="M7" s="56"/>
      <c r="N7" s="56"/>
      <c r="O7" s="56"/>
      <c r="P7" s="56"/>
      <c r="Q7" s="56"/>
      <c r="R7" s="56"/>
      <c r="S7" s="56"/>
      <c r="T7" s="56"/>
      <c r="U7" s="56"/>
      <c r="V7" s="56"/>
      <c r="W7" s="56"/>
      <c r="X7" s="56"/>
      <c r="Y7" s="56"/>
      <c r="Z7" s="56"/>
      <c r="AA7" s="56"/>
      <c r="AB7" s="56"/>
      <c r="AC7" s="56"/>
      <c r="AD7" s="56"/>
      <c r="AE7" s="7"/>
    </row>
    <row r="8" spans="1:73" ht="15.75">
      <c r="A8" s="62">
        <v>5</v>
      </c>
      <c r="I8" s="122"/>
      <c r="J8" s="116"/>
      <c r="K8" s="116"/>
      <c r="L8" s="116"/>
      <c r="M8" s="116"/>
      <c r="N8" s="116"/>
      <c r="O8" s="116"/>
      <c r="P8" s="116"/>
      <c r="Q8" s="116"/>
      <c r="R8" s="116"/>
      <c r="S8" s="117" t="s">
        <v>10</v>
      </c>
      <c r="T8" s="116"/>
      <c r="U8" s="116"/>
      <c r="V8" s="116"/>
      <c r="W8" s="116"/>
      <c r="X8" s="116"/>
      <c r="Y8" s="116"/>
      <c r="Z8" s="116"/>
      <c r="AA8" s="116"/>
      <c r="AB8" s="116"/>
      <c r="AC8" s="116"/>
      <c r="AD8" s="119"/>
      <c r="BB8" s="1"/>
    </row>
    <row r="9" spans="1:73" ht="15.75">
      <c r="A9" s="62">
        <v>6</v>
      </c>
      <c r="I9" s="123"/>
      <c r="J9" s="121"/>
      <c r="K9" s="121"/>
      <c r="L9" s="121"/>
      <c r="M9" s="121"/>
      <c r="N9" s="121"/>
      <c r="O9" s="121"/>
      <c r="P9" s="121"/>
      <c r="Q9" s="121"/>
      <c r="R9" s="121"/>
      <c r="S9" s="121"/>
      <c r="T9" s="122"/>
      <c r="U9" s="116"/>
      <c r="V9" s="116"/>
      <c r="W9" s="116"/>
      <c r="X9" s="116"/>
      <c r="Y9" s="117" t="s">
        <v>9</v>
      </c>
      <c r="Z9" s="116"/>
      <c r="AA9" s="116"/>
      <c r="AB9" s="116"/>
      <c r="AC9" s="116"/>
      <c r="AD9" s="119"/>
      <c r="BB9" s="1"/>
      <c r="BC9" s="1"/>
      <c r="BD9" s="1"/>
      <c r="BE9" s="1"/>
      <c r="BF9" s="1"/>
      <c r="BG9" s="1"/>
      <c r="BH9" s="1"/>
      <c r="BI9" s="1"/>
      <c r="BJ9" s="1"/>
      <c r="BK9" s="7"/>
      <c r="BL9" s="7"/>
      <c r="BM9" s="7"/>
      <c r="BN9" s="7"/>
      <c r="BO9" s="7"/>
      <c r="BP9" s="7"/>
      <c r="BQ9" s="7"/>
      <c r="BR9" s="7"/>
      <c r="BS9" s="7"/>
      <c r="BT9" s="7"/>
      <c r="BU9" s="7"/>
    </row>
    <row r="10" spans="1:73" ht="15.75">
      <c r="A10" s="62">
        <v>7</v>
      </c>
      <c r="I10" s="123"/>
      <c r="J10" s="129"/>
      <c r="K10" s="121"/>
      <c r="L10" s="121"/>
      <c r="M10" s="5" t="s">
        <v>0</v>
      </c>
      <c r="N10" s="121"/>
      <c r="O10" s="5" t="s">
        <v>0</v>
      </c>
      <c r="P10" s="121"/>
      <c r="Q10" s="121"/>
      <c r="R10" s="121"/>
      <c r="S10" s="121"/>
      <c r="T10" s="123"/>
      <c r="U10" s="129"/>
      <c r="V10" s="121"/>
      <c r="W10" s="121"/>
      <c r="X10" s="5">
        <v>9</v>
      </c>
      <c r="Y10" s="121"/>
      <c r="Z10" s="5">
        <v>8</v>
      </c>
      <c r="AA10" s="121"/>
      <c r="AB10" s="121"/>
      <c r="AC10" s="121"/>
      <c r="AD10" s="130"/>
      <c r="BB10" s="1"/>
      <c r="BC10" s="1"/>
      <c r="BD10" s="1"/>
      <c r="BE10" s="1"/>
      <c r="BF10" s="1"/>
      <c r="BG10" s="1"/>
      <c r="BH10" s="1"/>
      <c r="BI10" s="1"/>
      <c r="BJ10" s="1"/>
      <c r="BK10" s="1"/>
      <c r="BL10" s="1"/>
      <c r="BM10" s="1"/>
      <c r="BN10" s="1"/>
    </row>
    <row r="11" spans="1:73" ht="15.75">
      <c r="A11" s="62">
        <v>8</v>
      </c>
      <c r="I11" s="128"/>
      <c r="J11" s="126">
        <f>IF(M10=0,0,IF(M10=1,0,IF(M10=2,0,IF(M10=3,0,IF(M10=4,0,IF(M10=5,0,IF(M10=6,0,IF(M10=7,0,IF(M10=8,1,IF(M10=9,1,IF(M10="A",1,IF(M10="B",1,IF(M10="C",1,IF(M10="D",1,IF(M10="E",1,IF(M10="F",1,0))))))))))))))))</f>
        <v>1</v>
      </c>
      <c r="K11" s="126">
        <f>IF(M10=0,0,IF(M10=1,0,IF(M10=2,0,IF(M10=3,0,IF(M10=4,1,IF(M10=5,1,IF(M10=6,1,IF(M10=7,1,IF(M10=8,0,IF(M10=9,0,IF(M10="A",0,IF(M10="B",0,IF(M10="C",1,IF(M10="D",1,IF(M10="E",1,IF(M10="F",1,0))))))))))))))))</f>
        <v>0</v>
      </c>
      <c r="L11" s="126">
        <f>IF(M10=0,0,IF(M10=1,0,IF(M10=2,1,IF(M10=3,1,IF(M10=4,0,IF(M10=5,0,IF(M10=6,1,IF(M10=7,1,IF(M10=8,0,IF(M10=9,0,IF(M10="A",1,IF(M10="B",1,IF(M10="C",0,IF(M10="D",0,IF(M10="E",1,IF(M10="F",1,0))))))))))))))))</f>
        <v>1</v>
      </c>
      <c r="M11" s="126">
        <f>IF(M10=0,0,IF(M10=1,1,IF(M10=2,0,IF(M10=3,1,IF(M10=4,0,IF(M10=5,1,IF(M10=6,0,IF(M10=7,1,IF(M10=8,0,IF(M10=9,1,IF(M10="A",0,IF(M10="B",1,IF(M10="C",0,IF(M10="D",1,IF(M10="E",0,IF(M10="F",1,1))))))))))))))))</f>
        <v>0</v>
      </c>
      <c r="N11" s="126"/>
      <c r="O11" s="126">
        <f>IF(O10=0,0,IF(O10=1,0,IF(O10=2,0,IF(O10=3,0,IF(O10=4,0,IF(O10=5,0,IF(O10=6,0,IF(O10=7,0,IF(O10=8,1,IF(O10=9,1,IF(O10="A",1,IF(O10="B",1,IF(O10="C",1,IF(O10="D",1,IF(O10="E",1,IF(O10="F",1,0))))))))))))))))</f>
        <v>1</v>
      </c>
      <c r="P11" s="126">
        <f>IF(O10=0,0,IF(O10=1,0,IF(O10=2,0,IF(O10=3,0,IF(O10=4,1,IF(O10=5,1,IF(O10=6,1,IF(O10=7,1,IF(O10=8,0,IF(O10=9,0,IF(O10="A",0,IF(O10="B",0,IF(O10="C",1,IF(O10="D",1,IF(O10="E",1,IF(O10="F",1,0))))))))))))))))</f>
        <v>0</v>
      </c>
      <c r="Q11" s="126">
        <f>IF(O10=0,0,IF(O10=1,0,IF(O10=2,1,IF(O10=3,1,IF(O10=4,0,IF(O10=5,0,IF(O10=6,1,IF(O10=7,1,IF(O10=8,0,IF(O10=9,0,IF(O10="A",1,IF(O10="B",1,IF(O10="C",0,IF(O10="D",0,IF(O10="E",1,IF(O10="F",1,0))))))))))))))))</f>
        <v>1</v>
      </c>
      <c r="R11" s="126">
        <f>IF(O10=0,0,IF(O10=1,1,IF(O10=2,0,IF(O10=3,1,IF(O10=4,0,IF(O10=5,1,IF(O10=6,0,IF(O10=7,1,IF(O10=8,0,IF(O10=9,1,IF(O10="A",0,IF(O10="B",1,IF(O10="C",0,IF(O10="D",1,IF(O10="E",0,IF(O10="F",1,1))))))))))))))))</f>
        <v>0</v>
      </c>
      <c r="S11" s="126"/>
      <c r="T11" s="128"/>
      <c r="U11" s="126">
        <f>IF(X10=0,0,IF(X10=1,0,IF(X10=2,0,IF(X10=3,0,IF(X10=4,0,IF(X10=5,0,IF(X10=6,0,IF(X10=7,0,IF(X10=8,1,IF(X10=9,1,IF(X10="A",1,IF(X10="B",1,IF(X10="C",1,IF(X10="D",1,IF(X10="E",1,IF(X10="F",1,0))))))))))))))))</f>
        <v>1</v>
      </c>
      <c r="V11" s="126">
        <f>IF(X10=0,0,IF(X10=1,0,IF(X10=2,0,IF(X10=3,0,IF(X10=4,1,IF(X10=5,1,IF(X10=6,1,IF(X10=7,1,IF(X10=8,0,IF(X10=9,0,IF(X10="A",0,IF(X10="B",0,IF(X10="C",1,IF(X10="D",1,IF(X10="E",1,IF(X10="F",1,0))))))))))))))))</f>
        <v>0</v>
      </c>
      <c r="W11" s="126">
        <f>IF(X10=0,0,IF(X10=1,0,IF(X10=2,1,IF(X10=3,1,IF(X10=4,0,IF(X10=5,0,IF(X10=6,1,IF(X10=7,1,IF(X10=8,0,IF(X10=9,0,IF(X10="A",1,IF(X10="B",1,IF(X10="C",0,IF(X10="D",0,IF(X10="E",1,IF(X10="F",1,0))))))))))))))))</f>
        <v>0</v>
      </c>
      <c r="X11" s="126">
        <f>IF(X10=0,0,IF(X10=1,1,IF(X10=2,0,IF(X10=3,1,IF(X10=4,0,IF(X10=5,1,IF(X10=6,0,IF(X10=7,1,IF(X10=8,0,IF(X10=9,1,IF(X10="A",0,IF(X10="B",1,IF(X10="C",0,IF(X10="D",1,IF(X10="E",0,IF(X10="F",1,1))))))))))))))))</f>
        <v>1</v>
      </c>
      <c r="Y11" s="126"/>
      <c r="Z11" s="126">
        <f>IF(Z10=0,0,IF(Z10=1,0,IF(Z10=2,0,IF(Z10=3,0,IF(Z10=4,0,IF(Z10=5,0,IF(Z10=6,0,IF(Z10=7,0,IF(Z10=8,1,IF(Z10=9,1,IF(Z10="A",1,IF(Z10="B",1,IF(Z10="C",1,IF(Z10="D",1,IF(Z10="E",1,IF(Z10="F",1,0))))))))))))))))</f>
        <v>1</v>
      </c>
      <c r="AA11" s="126">
        <f>IF(Z10=0,0,IF(Z10=1,0,IF(Z10=2,0,IF(Z10=3,0,IF(Z10=4,1,IF(Z10=5,1,IF(Z10=6,1,IF(Z10=7,1,IF(Z10=8,0,IF(Z10=9,0,IF(Z10="A",0,IF(Z10="B",0,IF(Z10="C",1,IF(Z10="D",1,IF(Z10="E",1,IF(Z10="F",1,0))))))))))))))))</f>
        <v>0</v>
      </c>
      <c r="AB11" s="126">
        <f>IF(Z10=0,0,IF(Z10=1,0,IF(Z10=2,1,IF(Z10=3,1,IF(Z10=4,0,IF(Z10=5,0,IF(Z10=6,1,IF(Z10=7,1,IF(Z10=8,0,IF(Z10=9,0,IF(Z10="A",1,IF(Z10="B",1,IF(Z10="C",0,IF(Z10="D",0,IF(Z10="E",1,IF(Z10="F",1,0))))))))))))))))</f>
        <v>0</v>
      </c>
      <c r="AC11" s="126">
        <f>IF(Z10=0,0,IF(Z10=1,1,IF(Z10=2,0,IF(Z10=3,1,IF(Z10=4,0,IF(Z10=5,1,IF(Z10=6,0,IF(Z10=7,1,IF(Z10=8,0,IF(Z10=9,1,IF(Z10="A",0,IF(Z10="B",1,IF(Z10="C",0,IF(Z10="D",1,IF(Z10="E",0,IF(Z10="F",1,1))))))))))))))))</f>
        <v>0</v>
      </c>
      <c r="AD11" s="131"/>
      <c r="BC11" s="1"/>
      <c r="BD11" s="1"/>
      <c r="BE11" s="1"/>
      <c r="BF11" s="1"/>
      <c r="BG11" s="1"/>
      <c r="BH11" s="1"/>
      <c r="BI11" s="1"/>
      <c r="BJ11" s="1"/>
      <c r="BK11" s="1"/>
      <c r="BL11" s="1"/>
      <c r="BM11" s="1"/>
      <c r="BN11" s="1"/>
    </row>
    <row r="12" spans="1:73" ht="15.75">
      <c r="A12" s="62">
        <v>9</v>
      </c>
      <c r="I12" s="16"/>
      <c r="J12" s="16"/>
      <c r="K12" s="16"/>
      <c r="L12" s="16"/>
      <c r="M12" s="16"/>
      <c r="N12" s="16"/>
      <c r="O12" s="16"/>
      <c r="P12" s="16"/>
      <c r="Q12" s="16"/>
      <c r="R12" s="16"/>
      <c r="S12" s="16"/>
      <c r="T12" s="16"/>
      <c r="U12" s="16"/>
      <c r="V12" s="16"/>
      <c r="W12" s="16"/>
      <c r="X12" s="16"/>
      <c r="Y12" s="16"/>
      <c r="Z12" s="16"/>
      <c r="AA12" s="16"/>
      <c r="AB12" s="16"/>
      <c r="AC12" s="16"/>
      <c r="AD12" s="16"/>
      <c r="BC12" s="1"/>
      <c r="BD12" s="1"/>
      <c r="BE12" s="1"/>
      <c r="BF12" s="1"/>
      <c r="BG12" s="1"/>
      <c r="BH12" s="1"/>
      <c r="BI12" s="1"/>
      <c r="BJ12" s="1"/>
    </row>
    <row r="13" spans="1:73" ht="15.75">
      <c r="A13" s="62" t="s">
        <v>0</v>
      </c>
      <c r="I13" s="122"/>
      <c r="J13" s="116"/>
      <c r="K13" s="116"/>
      <c r="L13" s="116"/>
      <c r="M13" s="116"/>
      <c r="N13" s="116"/>
      <c r="O13" s="116"/>
      <c r="P13" s="116"/>
      <c r="Q13" s="116"/>
      <c r="R13" s="116"/>
      <c r="S13" s="116"/>
      <c r="T13" s="117" t="s">
        <v>12</v>
      </c>
      <c r="U13" s="116"/>
      <c r="V13" s="116"/>
      <c r="W13" s="116"/>
      <c r="X13" s="116"/>
      <c r="Y13" s="116"/>
      <c r="Z13" s="116"/>
      <c r="AA13" s="116"/>
      <c r="AB13" s="116"/>
      <c r="AC13" s="116"/>
      <c r="AD13" s="119"/>
      <c r="AP13" s="1"/>
      <c r="AQ13" s="1"/>
      <c r="AR13" s="1"/>
      <c r="AS13" s="1"/>
      <c r="AT13" s="1"/>
      <c r="AU13" s="1"/>
      <c r="AV13" s="1"/>
      <c r="AW13" s="1"/>
      <c r="AX13" s="1"/>
      <c r="AY13" s="1"/>
      <c r="AZ13" s="1"/>
      <c r="BA13" s="1"/>
    </row>
    <row r="14" spans="1:73" ht="15.75">
      <c r="A14" s="62" t="s">
        <v>1</v>
      </c>
      <c r="I14" s="123"/>
      <c r="J14" s="129"/>
      <c r="K14" s="121"/>
      <c r="L14" s="121"/>
      <c r="M14" s="5">
        <v>7</v>
      </c>
      <c r="N14" s="121"/>
      <c r="O14" s="5">
        <v>6</v>
      </c>
      <c r="P14" s="121"/>
      <c r="Q14" s="121"/>
      <c r="R14" s="121"/>
      <c r="S14" s="121"/>
      <c r="T14" s="121"/>
      <c r="U14" s="129"/>
      <c r="V14" s="121"/>
      <c r="W14" s="121"/>
      <c r="X14" s="5">
        <v>5</v>
      </c>
      <c r="Y14" s="121"/>
      <c r="Z14" s="5">
        <v>4</v>
      </c>
      <c r="AA14" s="121"/>
      <c r="AB14" s="121"/>
      <c r="AC14" s="121"/>
      <c r="AD14" s="130"/>
      <c r="AP14" s="1"/>
      <c r="AQ14" s="1"/>
      <c r="AR14" s="1"/>
      <c r="AS14" s="1"/>
      <c r="AT14" s="1"/>
      <c r="AU14" s="1"/>
      <c r="AV14" s="1"/>
      <c r="AW14" s="1"/>
      <c r="AX14" s="1"/>
      <c r="AY14" s="1"/>
      <c r="AZ14" s="1"/>
      <c r="BA14" s="1"/>
      <c r="BB14" s="7"/>
    </row>
    <row r="15" spans="1:73" ht="15.75">
      <c r="A15" s="62" t="s">
        <v>2</v>
      </c>
      <c r="I15" s="128"/>
      <c r="J15" s="126">
        <f>IF(M14=0,0,IF(M14=1,0,IF(M14=2,0,IF(M14=3,0,IF(M14=4,0,IF(M14=5,0,IF(M14=6,0,IF(M14=7,0,IF(M14=8,1,IF(M14=9,1,IF(M14="A",1,IF(M14="B",1,IF(M14="C",1,IF(M14="D",1,IF(M14="E",1,IF(M14="F",1,0))))))))))))))))</f>
        <v>0</v>
      </c>
      <c r="K15" s="126">
        <f>IF(M14=0,0,IF(M14=1,0,IF(M14=2,0,IF(M14=3,0,IF(M14=4,1,IF(M14=5,1,IF(M14=6,1,IF(M14=7,1,IF(M14=8,0,IF(M14=9,0,IF(M14="A",0,IF(M14="B",0,IF(M14="C",1,IF(M14="D",1,IF(M14="E",1,IF(M14="F",1,0))))))))))))))))</f>
        <v>1</v>
      </c>
      <c r="L15" s="126">
        <f>IF(M14=0,0,IF(M14=1,0,IF(M14=2,1,IF(M14=3,1,IF(M14=4,0,IF(M14=5,0,IF(M14=6,1,IF(M14=7,1,IF(M14=8,0,IF(M14=9,0,IF(M14="A",1,IF(M14="B",1,IF(M14="C",0,IF(M14="D",0,IF(M14="E",1,IF(M14="F",1,0))))))))))))))))</f>
        <v>1</v>
      </c>
      <c r="M15" s="126">
        <f>IF(M14=0,0,IF(M14=1,1,IF(M14=2,0,IF(M14=3,1,IF(M14=4,0,IF(M14=5,1,IF(M14=6,0,IF(M14=7,1,IF(M14=8,0,IF(M14=9,1,IF(M14="A",0,IF(M14="B",1,IF(M14="C",0,IF(M14="D",1,IF(M14="E",0,IF(M14="F",1,1))))))))))))))))</f>
        <v>1</v>
      </c>
      <c r="N15" s="126"/>
      <c r="O15" s="126">
        <f>IF(O14=0,0,IF(O14=1,0,IF(O14=2,0,IF(O14=3,0,IF(O14=4,0,IF(O14=5,0,IF(O14=6,0,IF(O14=7,0,IF(O14=8,1,IF(O14=9,1,IF(O14="A",1,IF(O14="B",1,IF(O14="C",1,IF(O14="D",1,IF(O14="E",1,IF(O14="F",1,0))))))))))))))))</f>
        <v>0</v>
      </c>
      <c r="P15" s="126">
        <f>IF(O14=0,0,IF(O14=1,0,IF(O14=2,0,IF(O14=3,0,IF(O14=4,1,IF(O14=5,1,IF(O14=6,1,IF(O14=7,1,IF(O14=8,0,IF(O14=9,0,IF(O14="A",0,IF(O14="B",0,IF(O14="C",1,IF(O14="D",1,IF(O14="E",1,IF(O14="F",1,0))))))))))))))))</f>
        <v>1</v>
      </c>
      <c r="Q15" s="126">
        <f>IF(O14=0,0,IF(O14=1,0,IF(O14=2,1,IF(O14=3,1,IF(O14=4,0,IF(O14=5,0,IF(O14=6,1,IF(O14=7,1,IF(O14=8,0,IF(O14=9,0,IF(O14="A",1,IF(O14="B",1,IF(O14="C",0,IF(O14="D",0,IF(O14="E",1,IF(O14="F",1,0))))))))))))))))</f>
        <v>1</v>
      </c>
      <c r="R15" s="126">
        <f>IF(O14=0,0,IF(O14=1,1,IF(O14=2,0,IF(O14=3,1,IF(O14=4,0,IF(O14=5,1,IF(O14=6,0,IF(O14=7,1,IF(O14=8,0,IF(O14=9,1,IF(O14="A",0,IF(O14="B",1,IF(O14="C",0,IF(O14="D",1,IF(O14="E",0,IF(O14="F",1,1))))))))))))))))</f>
        <v>0</v>
      </c>
      <c r="S15" s="127"/>
      <c r="T15" s="126"/>
      <c r="U15" s="126">
        <f>IF(X14=0,0,IF(X14=1,0,IF(X14=2,0,IF(X14=3,0,IF(X14=4,0,IF(X14=5,0,IF(X14=6,0,IF(X14=7,0,IF(X14=8,1,IF(X14=9,1,IF(X14="A",1,IF(X14="B",1,IF(X14="C",1,IF(X14="D",1,IF(X14="E",1,IF(X14="F",1,0))))))))))))))))</f>
        <v>0</v>
      </c>
      <c r="V15" s="126">
        <f>IF(X14=0,0,IF(X14=1,0,IF(X14=2,0,IF(X14=3,0,IF(X14=4,1,IF(X14=5,1,IF(X14=6,1,IF(X14=7,1,IF(X14=8,0,IF(X14=9,0,IF(X14="A",0,IF(X14="B",0,IF(X14="C",1,IF(X14="D",1,IF(X14="E",1,IF(X14="F",1,0))))))))))))))))</f>
        <v>1</v>
      </c>
      <c r="W15" s="126">
        <f>IF(X14=0,0,IF(X14=1,0,IF(X14=2,1,IF(X14=3,1,IF(X14=4,0,IF(X14=5,0,IF(X14=6,1,IF(X14=7,1,IF(X14=8,0,IF(X14=9,0,IF(X14="A",1,IF(X14="B",1,IF(X14="C",0,IF(X14="D",0,IF(X14="E",1,IF(X14="F",1,0))))))))))))))))</f>
        <v>0</v>
      </c>
      <c r="X15" s="126">
        <f>IF(X14=0,0,IF(X14=1,1,IF(X14=2,0,IF(X14=3,1,IF(X14=4,0,IF(X14=5,1,IF(X14=6,0,IF(X14=7,1,IF(X14=8,0,IF(X14=9,1,IF(X14="A",0,IF(X14="B",1,IF(X14="C",0,IF(X14="D",1,IF(X14="E",0,IF(X14="F",1,1))))))))))))))))</f>
        <v>1</v>
      </c>
      <c r="Y15" s="126"/>
      <c r="Z15" s="126">
        <f>IF(Z14=0,0,IF(Z14=1,0,IF(Z14=2,0,IF(Z14=3,0,IF(Z14=4,0,IF(Z14=5,0,IF(Z14=6,0,IF(Z14=7,0,IF(Z14=8,1,IF(Z14=9,1,IF(Z14="A",1,IF(Z14="B",1,IF(Z14="C",1,IF(Z14="D",1,IF(Z14="E",1,IF(Z14="F",1,0))))))))))))))))</f>
        <v>0</v>
      </c>
      <c r="AA15" s="126">
        <f>IF(Z14=0,0,IF(Z14=1,0,IF(Z14=2,0,IF(Z14=3,0,IF(Z14=4,1,IF(Z14=5,1,IF(Z14=6,1,IF(Z14=7,1,IF(Z14=8,0,IF(Z14=9,0,IF(Z14="A",0,IF(Z14="B",0,IF(Z14="C",1,IF(Z14="D",1,IF(Z14="E",1,IF(Z14="F",1,0))))))))))))))))</f>
        <v>1</v>
      </c>
      <c r="AB15" s="126">
        <f>IF(Z14=0,0,IF(Z14=1,0,IF(Z14=2,1,IF(Z14=3,1,IF(Z14=4,0,IF(Z14=5,0,IF(Z14=6,1,IF(Z14=7,1,IF(Z14=8,0,IF(Z14=9,0,IF(Z14="A",1,IF(Z14="B",1,IF(Z14="C",0,IF(Z14="D",0,IF(Z14="E",1,IF(Z14="F",1,0))))))))))))))))</f>
        <v>0</v>
      </c>
      <c r="AC15" s="126">
        <f>IF(Z14=0,0,IF(Z14=1,1,IF(Z14=2,0,IF(Z14=3,1,IF(Z14=4,0,IF(Z14=5,1,IF(Z14=6,0,IF(Z14=7,1,IF(Z14=8,0,IF(Z14=9,1,IF(Z14="A",0,IF(Z14="B",1,IF(Z14="C",0,IF(Z14="D",1,IF(Z14="E",0,IF(Z14="F",1,1))))))))))))))))</f>
        <v>0</v>
      </c>
      <c r="AD15" s="131"/>
    </row>
    <row r="16" spans="1:73" ht="15.75">
      <c r="A16" s="62" t="s">
        <v>3</v>
      </c>
      <c r="I16" s="16"/>
      <c r="J16" s="16"/>
      <c r="K16" s="16"/>
      <c r="L16" s="16"/>
      <c r="M16" s="16"/>
      <c r="N16" s="16"/>
      <c r="O16" s="16"/>
      <c r="P16" s="16"/>
      <c r="Q16" s="16"/>
      <c r="R16" s="16"/>
      <c r="S16" s="16"/>
      <c r="T16" s="16"/>
      <c r="U16" s="16"/>
      <c r="V16" s="16"/>
      <c r="W16" s="16"/>
      <c r="X16" s="16"/>
      <c r="Y16" s="16"/>
      <c r="Z16" s="16"/>
      <c r="AA16" s="16"/>
      <c r="AB16" s="16"/>
      <c r="AC16" s="16"/>
      <c r="AD16" s="16"/>
    </row>
    <row r="17" spans="1:66" ht="15.75">
      <c r="A17" s="62" t="s">
        <v>4</v>
      </c>
      <c r="I17" s="122"/>
      <c r="J17" s="116"/>
      <c r="K17" s="116"/>
      <c r="L17" s="116"/>
      <c r="M17" s="116"/>
      <c r="N17" s="116"/>
      <c r="O17" s="116"/>
      <c r="P17" s="116"/>
      <c r="Q17" s="116"/>
      <c r="R17" s="116"/>
      <c r="S17" s="116"/>
      <c r="T17" s="117" t="s">
        <v>14</v>
      </c>
      <c r="U17" s="116"/>
      <c r="V17" s="116"/>
      <c r="W17" s="116"/>
      <c r="X17" s="116"/>
      <c r="Y17" s="116"/>
      <c r="Z17" s="116"/>
      <c r="AA17" s="116"/>
      <c r="AB17" s="116"/>
      <c r="AC17" s="116"/>
      <c r="AD17" s="119"/>
    </row>
    <row r="18" spans="1:66" ht="15.75">
      <c r="A18" s="62" t="s">
        <v>5</v>
      </c>
      <c r="I18" s="123"/>
      <c r="J18" s="129"/>
      <c r="K18" s="121"/>
      <c r="L18" s="121"/>
      <c r="M18" s="5">
        <v>3</v>
      </c>
      <c r="N18" s="121"/>
      <c r="O18" s="5">
        <v>2</v>
      </c>
      <c r="P18" s="121"/>
      <c r="Q18" s="121"/>
      <c r="R18" s="121"/>
      <c r="S18" s="121"/>
      <c r="T18" s="121"/>
      <c r="U18" s="129"/>
      <c r="V18" s="121"/>
      <c r="W18" s="121"/>
      <c r="X18" s="5">
        <v>1</v>
      </c>
      <c r="Y18" s="121"/>
      <c r="Z18" s="5">
        <v>0</v>
      </c>
      <c r="AA18" s="121"/>
      <c r="AB18" s="121"/>
      <c r="AC18" s="121"/>
      <c r="AD18" s="130"/>
    </row>
    <row r="19" spans="1:66" ht="15.75">
      <c r="A19" s="62" t="s">
        <v>90</v>
      </c>
      <c r="I19" s="128"/>
      <c r="J19" s="126">
        <f>IF(M18=0,0,IF(M18=1,0,IF(M18=2,0,IF(M18=3,0,IF(M18=4,0,IF(M18=5,0,IF(M18=6,0,IF(M18=7,0,IF(M18=8,1,IF(M18=9,1,IF(M18="A",1,IF(M18="B",1,IF(M18="C",1,IF(M18="D",1,IF(M18="E",1,IF(M18="F",1,0))))))))))))))))</f>
        <v>0</v>
      </c>
      <c r="K19" s="126">
        <f>IF(M18=0,0,IF(M18=1,0,IF(M18=2,0,IF(M18=3,0,IF(M18=4,1,IF(M18=5,1,IF(M18=6,1,IF(M18=7,1,IF(M18=8,0,IF(M18=9,0,IF(M18="A",0,IF(M18="B",0,IF(M18="C",1,IF(M18="D",1,IF(M18="E",1,IF(M18="F",1,0))))))))))))))))</f>
        <v>0</v>
      </c>
      <c r="L19" s="126">
        <f>IF(M18=0,0,IF(M18=1,0,IF(M18=2,1,IF(M18=3,1,IF(M18=4,0,IF(M18=5,0,IF(M18=6,1,IF(M18=7,1,IF(M18=8,0,IF(M18=9,0,IF(M18="A",1,IF(M18="B",1,IF(M18="C",0,IF(M18="D",0,IF(M18="E",1,IF(M18="F",1,0))))))))))))))))</f>
        <v>1</v>
      </c>
      <c r="M19" s="126">
        <f>IF(M18=0,0,IF(M18=1,1,IF(M18=2,0,IF(M18=3,1,IF(M18=4,0,IF(M18=5,1,IF(M18=6,0,IF(M18=7,1,IF(M18=8,0,IF(M18=9,1,IF(M18="A",0,IF(M18="B",1,IF(M18="C",0,IF(M18="D",1,IF(M18="E",0,IF(M18="F",1,1))))))))))))))))</f>
        <v>1</v>
      </c>
      <c r="N19" s="126"/>
      <c r="O19" s="126">
        <f>IF(O18=0,0,IF(O18=1,0,IF(O18=2,0,IF(O18=3,0,IF(O18=4,0,IF(O18=5,0,IF(O18=6,0,IF(O18=7,0,IF(O18=8,1,IF(O18=9,1,IF(O18="A",1,IF(O18="B",1,IF(O18="C",1,IF(O18="D",1,IF(O18="E",1,IF(O18="F",1,0))))))))))))))))</f>
        <v>0</v>
      </c>
      <c r="P19" s="126">
        <f>IF(O18=0,0,IF(O18=1,0,IF(O18=2,0,IF(O18=3,0,IF(O18=4,1,IF(O18=5,1,IF(O18=6,1,IF(O18=7,1,IF(O18=8,0,IF(O18=9,0,IF(O18="A",0,IF(O18="B",0,IF(O18="C",1,IF(O18="D",1,IF(O18="E",1,IF(O18="F",1,0))))))))))))))))</f>
        <v>0</v>
      </c>
      <c r="Q19" s="126">
        <f>IF(O18=0,0,IF(O18=1,0,IF(O18=2,1,IF(O18=3,1,IF(O18=4,0,IF(O18=5,0,IF(O18=6,1,IF(O18=7,1,IF(O18=8,0,IF(O18=9,0,IF(O18="A",1,IF(O18="B",1,IF(O18="C",0,IF(O18="D",0,IF(O18="E",1,IF(O18="F",1,0))))))))))))))))</f>
        <v>1</v>
      </c>
      <c r="R19" s="126">
        <f>IF(O18=0,0,IF(O18=1,1,IF(O18=2,0,IF(O18=3,1,IF(O18=4,0,IF(O18=5,1,IF(O18=6,0,IF(O18=7,1,IF(O18=8,0,IF(O18=9,1,IF(O18="A",0,IF(O18="B",1,IF(O18="C",0,IF(O18="D",1,IF(O18="E",0,IF(O18="F",1,1))))))))))))))))</f>
        <v>0</v>
      </c>
      <c r="S19" s="127"/>
      <c r="T19" s="126"/>
      <c r="U19" s="126">
        <f>IF(X18=0,0,IF(X18=1,0,IF(X18=2,0,IF(X18=3,0,IF(X18=4,0,IF(X18=5,0,IF(X18=6,0,IF(X18=7,0,IF(X18=8,1,IF(X18=9,1,IF(X18="A",1,IF(X18="B",1,IF(X18="C",1,IF(X18="D",1,IF(X18="E",1,IF(X18="F",1,0))))))))))))))))</f>
        <v>0</v>
      </c>
      <c r="V19" s="126">
        <f>IF(X18=0,0,IF(X18=1,0,IF(X18=2,0,IF(X18=3,0,IF(X18=4,1,IF(X18=5,1,IF(X18=6,1,IF(X18=7,1,IF(X18=8,0,IF(X18=9,0,IF(X18="A",0,IF(X18="B",0,IF(X18="C",1,IF(X18="D",1,IF(X18="E",1,IF(X18="F",1,0))))))))))))))))</f>
        <v>0</v>
      </c>
      <c r="W19" s="126">
        <f>IF(X18=0,0,IF(X18=1,0,IF(X18=2,1,IF(X18=3,1,IF(X18=4,0,IF(X18=5,0,IF(X18=6,1,IF(X18=7,1,IF(X18=8,0,IF(X18=9,0,IF(X18="A",1,IF(X18="B",1,IF(X18="C",0,IF(X18="D",0,IF(X18="E",1,IF(X18="F",1,0))))))))))))))))</f>
        <v>0</v>
      </c>
      <c r="X19" s="126">
        <f>IF(X18=0,0,IF(X18=1,1,IF(X18=2,0,IF(X18=3,1,IF(X18=4,0,IF(X18=5,1,IF(X18=6,0,IF(X18=7,1,IF(X18=8,0,IF(X18=9,1,IF(X18="A",0,IF(X18="B",1,IF(X18="C",0,IF(X18="D",1,IF(X18="E",0,IF(X18="F",1,1))))))))))))))))</f>
        <v>1</v>
      </c>
      <c r="Y19" s="126"/>
      <c r="Z19" s="126">
        <f>IF(Z18=0,0,IF(Z18=1,0,IF(Z18=2,0,IF(Z18=3,0,IF(Z18=4,0,IF(Z18=5,0,IF(Z18=6,0,IF(Z18=7,0,IF(Z18=8,1,IF(Z18=9,1,IF(Z18="A",1,IF(Z18="B",1,IF(Z18="C",1,IF(Z18="D",1,IF(Z18="E",1,IF(Z18="F",1,0))))))))))))))))</f>
        <v>0</v>
      </c>
      <c r="AA19" s="126">
        <f>IF(Z18=0,0,IF(Z18=1,0,IF(Z18=2,0,IF(Z18=3,0,IF(Z18=4,1,IF(Z18=5,1,IF(Z18=6,1,IF(Z18=7,1,IF(Z18=8,0,IF(Z18=9,0,IF(Z18="A",0,IF(Z18="B",0,IF(Z18="C",1,IF(Z18="D",1,IF(Z18="E",1,IF(Z18="F",1,0))))))))))))))))</f>
        <v>0</v>
      </c>
      <c r="AB19" s="126">
        <f>IF(Z18=0,0,IF(Z18=1,0,IF(Z18=2,1,IF(Z18=3,1,IF(Z18=4,0,IF(Z18=5,0,IF(Z18=6,1,IF(Z18=7,1,IF(Z18=8,0,IF(Z18=9,0,IF(Z18="A",1,IF(Z18="B",1,IF(Z18="C",0,IF(Z18="D",0,IF(Z18="E",1,IF(Z18="F",1,0))))))))))))))))</f>
        <v>0</v>
      </c>
      <c r="AC19" s="126">
        <f>IF(Z18=0,0,IF(Z18=1,1,IF(Z18=2,0,IF(Z18=3,1,IF(Z18=4,0,IF(Z18=5,1,IF(Z18=6,0,IF(Z18=7,1,IF(Z18=8,0,IF(Z18=9,1,IF(Z18="A",0,IF(Z18="B",1,IF(Z18="C",0,IF(Z18="D",1,IF(Z18="E",0,IF(Z18="F",1,1))))))))))))))))</f>
        <v>0</v>
      </c>
      <c r="AD19" s="131"/>
    </row>
    <row r="20" spans="1:66" ht="15.75">
      <c r="A20" s="62" t="s">
        <v>91</v>
      </c>
    </row>
    <row r="21" spans="1:66" ht="15.75">
      <c r="A21" s="62" t="s">
        <v>9</v>
      </c>
      <c r="B21" s="45" t="s">
        <v>88</v>
      </c>
      <c r="C21" s="5" t="s">
        <v>91</v>
      </c>
      <c r="D21" s="46" t="s">
        <v>95</v>
      </c>
      <c r="E21" s="5" t="s">
        <v>9</v>
      </c>
      <c r="F21" s="46" t="s">
        <v>99</v>
      </c>
      <c r="G21" s="46" t="s">
        <v>12</v>
      </c>
      <c r="H21" s="46" t="s">
        <v>99</v>
      </c>
      <c r="I21" s="5">
        <v>2</v>
      </c>
      <c r="J21" s="42"/>
      <c r="K21" s="42"/>
      <c r="L21" s="42"/>
      <c r="M21" s="42"/>
      <c r="N21" s="42"/>
      <c r="O21" s="17"/>
      <c r="P21" s="42"/>
      <c r="Q21" s="42"/>
      <c r="R21" s="5">
        <v>3</v>
      </c>
      <c r="S21" s="42"/>
      <c r="T21" s="5">
        <v>4</v>
      </c>
      <c r="U21" s="42"/>
      <c r="V21" s="42"/>
      <c r="W21" s="42"/>
      <c r="X21" s="42"/>
      <c r="Y21" s="42"/>
      <c r="Z21" s="17"/>
      <c r="AA21" s="42"/>
      <c r="AB21" s="42"/>
      <c r="AC21" s="5">
        <v>5</v>
      </c>
      <c r="AD21" s="42"/>
      <c r="AE21" s="5">
        <v>6</v>
      </c>
      <c r="AF21" s="42"/>
      <c r="AG21" s="42"/>
      <c r="AH21" s="42"/>
      <c r="AI21" s="46" t="s">
        <v>94</v>
      </c>
      <c r="AJ21" s="46" t="s">
        <v>22</v>
      </c>
    </row>
    <row r="22" spans="1:66" ht="15.75">
      <c r="A22" s="62" t="s">
        <v>10</v>
      </c>
      <c r="B22" s="17"/>
      <c r="C22" s="17"/>
      <c r="D22" s="17"/>
      <c r="E22" s="17"/>
      <c r="F22" s="17"/>
      <c r="G22" s="17"/>
      <c r="H22" s="17"/>
      <c r="I22" s="42">
        <f>IF(I21=0,0,IF(I21=1,0,IF(I21=2,0,IF(I21=3,0,IF(I21=4,0,IF(I21=5,0,IF(I21=6,0,IF(I21=7,0,IF(I21=8,1,IF(I21=9,1,IF(I21="A",1,IF(I21="B",1,IF(I21="C",1,IF(I21="D",1,IF(I21="E",1,IF(I21="F",1,0))))))))))))))))</f>
        <v>0</v>
      </c>
      <c r="J22" s="42">
        <f>IF(I21=0,0,IF(I21=1,0,IF(I21=2,0,IF(I21=3,0,IF(I21=4,1,IF(I21=5,1,IF(I21=6,1,IF(I21=7,1,IF(I21=8,0,IF(I21=9,0,IF(I21="A",0,IF(I21="B",0,IF(I21="C",1,IF(I21="D",1,IF(I21="E",1,IF(I21="F",1,0))))))))))))))))</f>
        <v>0</v>
      </c>
      <c r="K22" s="42">
        <f>IF(I21=0,0,IF(I21=1,0,IF(I21=2,1,IF(I21=3,1,IF(I21=4,0,IF(I21=5,0,IF(I21=6,1,IF(I21=7,1,IF(I21=8,0,IF(I21=9,0,IF(I21="A",1,IF(I21="B",1,IF(I21="C",0,IF(I21="D",0,IF(I21="E",1,IF(I21="F",1,0))))))))))))))))</f>
        <v>1</v>
      </c>
      <c r="L22" s="42">
        <f>IF(I21=0,0,IF(I21=1,1,IF(I21=2,0,IF(I21=3,1,IF(I21=4,0,IF(I21=5,1,IF(I21=6,0,IF(I21=7,1,IF(I21=8,0,IF(I21=9,1,IF(I21="A",0,IF(I21="B",1,IF(I21="C",0,IF(I21="D",1,IF(I21="E",0,IF(I21="F",1,1))))))))))))))))</f>
        <v>0</v>
      </c>
      <c r="M22" s="17"/>
      <c r="N22" s="17"/>
      <c r="O22" s="42">
        <f>IF(R21=0,0,IF(R21=1,0,IF(R21=2,0,IF(R21=3,0,IF(R21=4,0,IF(R21=5,0,IF(R21=6,0,IF(R21=7,0,IF(R21=8,1,IF(R21=9,1,IF(R21="A",1,IF(R21="B",1,IF(R21="C",1,IF(R21="D",1,IF(R21="E",1,IF(R21="F",1,0))))))))))))))))</f>
        <v>0</v>
      </c>
      <c r="P22" s="42">
        <f>IF(R21=0,0,IF(R21=1,0,IF(R21=2,0,IF(R21=3,0,IF(R21=4,1,IF(R21=5,1,IF(R21=6,1,IF(R21=7,1,IF(R21=8,0,IF(R21=9,0,IF(R21="A",0,IF(R21="B",0,IF(R21="C",1,IF(R21="D",1,IF(R21="E",1,IF(R21="F",1,0))))))))))))))))</f>
        <v>0</v>
      </c>
      <c r="Q22" s="42">
        <f>IF(R21=0,0,IF(R21=1,0,IF(R21=2,1,IF(R21=3,1,IF(R21=4,0,IF(R21=5,0,IF(R21=6,1,IF(R21=7,1,IF(R21=8,0,IF(R21=9,0,IF(R21="A",1,IF(R21="B",1,IF(R21="C",0,IF(R21="D",0,IF(R21="E",1,IF(R21="F",1,0))))))))))))))))</f>
        <v>1</v>
      </c>
      <c r="R22" s="42">
        <f>IF(R21=0,0,IF(R21=1,1,IF(R21=2,0,IF(R21=3,1,IF(R21=4,0,IF(R21=5,1,IF(R21=6,0,IF(R21=7,1,IF(R21=8,0,IF(R21=9,1,IF(R21="A",0,IF(R21="B",1,IF(R21="C",0,IF(R21="D",1,IF(R21="E",0,IF(R21="F",1,1))))))))))))))))</f>
        <v>1</v>
      </c>
      <c r="S22" s="42"/>
      <c r="T22" s="42">
        <f>IF(T21=0,0,IF(T21=1,0,IF(T21=2,0,IF(T21=3,0,IF(T21=4,0,IF(T21=5,0,IF(T21=6,0,IF(T21=7,0,IF(T21=8,1,IF(T21=9,1,IF(T21="A",1,IF(T21="B",1,IF(T21="C",1,IF(T21="D",1,IF(T21="E",1,IF(T21="F",1,0))))))))))))))))</f>
        <v>0</v>
      </c>
      <c r="U22" s="42">
        <f>IF(T21=0,0,IF(T21=1,0,IF(T21=2,0,IF(T21=3,0,IF(T21=4,1,IF(T21=5,1,IF(T21=6,1,IF(T21=7,1,IF(T21=8,0,IF(T21=9,0,IF(T21="A",0,IF(T21="B",0,IF(T21="C",1,IF(T21="D",1,IF(T21="E",1,IF(T21="F",1,0))))))))))))))))</f>
        <v>1</v>
      </c>
      <c r="V22" s="42">
        <f>IF(T21=0,0,IF(T21=1,0,IF(T21=2,1,IF(T21=3,1,IF(T21=4,0,IF(T21=5,0,IF(T21=6,1,IF(T21=7,1,IF(T21=8,0,IF(T21=9,0,IF(T21="A",1,IF(T21="B",1,IF(T21="C",0,IF(T21="D",0,IF(T21="E",1,IF(T21="F",1,0))))))))))))))))</f>
        <v>0</v>
      </c>
      <c r="W22" s="42">
        <f>IF(T21=0,0,IF(T21=1,1,IF(T21=2,0,IF(T21=3,1,IF(T21=4,0,IF(T21=5,1,IF(T21=6,0,IF(T21=7,1,IF(T21=8,0,IF(T21=9,1,IF(T21="A",0,IF(T21="B",1,IF(T21="C",0,IF(T21="D",1,IF(T21="E",0,IF(T21="F",1,1))))))))))))))))</f>
        <v>0</v>
      </c>
      <c r="X22" s="17"/>
      <c r="Y22" s="17"/>
      <c r="Z22" s="42">
        <f>IF(AC21=0,0,IF(AC21=1,0,IF(AC21=2,0,IF(AC21=3,0,IF(AC21=4,0,IF(AC21=5,0,IF(AC21=6,0,IF(AC21=7,0,IF(AC21=8,1,IF(AC21=9,1,IF(AC21="A",1,IF(AC21="B",1,IF(AC21="C",1,IF(AC21="D",1,IF(AC21="E",1,IF(AC21="F",1,0))))))))))))))))</f>
        <v>0</v>
      </c>
      <c r="AA22" s="42">
        <f>IF(AC21=0,0,IF(AC21=1,0,IF(AC21=2,0,IF(AC21=3,0,IF(AC21=4,1,IF(AC21=5,1,IF(AC21=6,1,IF(AC21=7,1,IF(AC21=8,0,IF(AC21=9,0,IF(AC21="A",0,IF(AC21="B",0,IF(AC21="C",1,IF(AC21="D",1,IF(AC21="E",1,IF(AC21="F",1,0))))))))))))))))</f>
        <v>1</v>
      </c>
      <c r="AB22" s="42">
        <f>IF(AC21=0,0,IF(AC21=1,0,IF(AC21=2,1,IF(AC21=3,1,IF(AC21=4,0,IF(AC21=5,0,IF(AC21=6,1,IF(AC21=7,1,IF(AC21=8,0,IF(AC21=9,0,IF(AC21="A",1,IF(AC21="B",1,IF(AC21="C",0,IF(AC21="D",0,IF(AC21="E",1,IF(AC21="F",1,0))))))))))))))))</f>
        <v>0</v>
      </c>
      <c r="AC22" s="42">
        <f>IF(AC21=0,0,IF(AC21=1,1,IF(AC21=2,0,IF(AC21=3,1,IF(AC21=4,0,IF(AC21=5,1,IF(AC21=6,0,IF(AC21=7,1,IF(AC21=8,0,IF(AC21=9,1,IF(AC21="A",0,IF(AC21="B",1,IF(AC21="C",0,IF(AC21="D",1,IF(AC21="E",0,IF(AC21="F",1,1))))))))))))))))</f>
        <v>1</v>
      </c>
      <c r="AD22" s="42"/>
      <c r="AE22" s="42">
        <f>IF(AE21=0,0,IF(AE21=1,0,IF(AE21=2,0,IF(AE21=3,0,IF(AE21=4,0,IF(AE21=5,0,IF(AE21=6,0,IF(AE21=7,0,IF(AE21=8,1,IF(AE21=9,1,IF(AE21="A",1,IF(AE21="B",1,IF(AE21="C",1,IF(AE21="D",1,IF(AE21="E",1,IF(AE21="F",1,0))))))))))))))))</f>
        <v>0</v>
      </c>
      <c r="AF22" s="42">
        <f>IF(AE21=0,0,IF(AE21=1,0,IF(AE21=2,0,IF(AE21=3,0,IF(AE21=4,1,IF(AE21=5,1,IF(AE21=6,1,IF(AE21=7,1,IF(AE21=8,0,IF(AE21=9,0,IF(AE21="A",0,IF(AE21="B",0,IF(AE21="C",1,IF(AE21="D",1,IF(AE21="E",1,IF(AE21="F",1,0))))))))))))))))</f>
        <v>1</v>
      </c>
      <c r="AG22" s="42">
        <f>IF(AE21=0,0,IF(AE21=1,0,IF(AE21=2,1,IF(AE21=3,1,IF(AE21=4,0,IF(AE21=5,0,IF(AE21=6,1,IF(AE21=7,1,IF(AE21=8,0,IF(AE21=9,0,IF(AE21="A",1,IF(AE21="B",1,IF(AE21="C",0,IF(AE21="D",0,IF(AE21="E",1,IF(AE21="F",1,0))))))))))))))))</f>
        <v>1</v>
      </c>
      <c r="AH22" s="42">
        <f>IF(AE21=0,0,IF(AE21=1,1,IF(AE21=2,0,IF(AE21=3,1,IF(AE21=4,0,IF(AE21=5,1,IF(AE21=6,0,IF(AE21=7,1,IF(AE21=8,0,IF(AE21=9,1,IF(AE21="A",0,IF(AE21="B",1,IF(AE21="C",0,IF(AE21="D",1,IF(AE21="E",0,IF(AE21="F",1,1))))))))))))))))</f>
        <v>0</v>
      </c>
      <c r="AI22" s="17"/>
      <c r="AJ22" s="17"/>
    </row>
    <row r="23" spans="1:66" ht="15.75">
      <c r="B23" s="6"/>
      <c r="C23" s="6"/>
      <c r="D23" s="6"/>
      <c r="E23" s="6"/>
      <c r="G23" s="6"/>
      <c r="AE23" s="1"/>
      <c r="BB23" s="1"/>
    </row>
    <row r="24" spans="1:66" ht="15.75">
      <c r="B24" s="6"/>
      <c r="C24" s="6"/>
      <c r="D24" s="6"/>
      <c r="E24" s="6"/>
      <c r="G24" s="6"/>
      <c r="H24" s="1"/>
      <c r="I24" s="1"/>
      <c r="J24" s="1"/>
      <c r="K24" s="1"/>
      <c r="L24" s="1"/>
      <c r="M24" s="1"/>
      <c r="N24" s="1"/>
      <c r="O24" s="33"/>
      <c r="P24" s="33"/>
      <c r="Q24" s="33"/>
      <c r="R24" s="33"/>
      <c r="S24" s="33"/>
      <c r="T24" s="33"/>
      <c r="U24" s="33"/>
      <c r="V24" s="33"/>
      <c r="W24" s="33"/>
      <c r="X24" s="33" t="s">
        <v>26</v>
      </c>
      <c r="Y24" s="34"/>
      <c r="Z24" s="33"/>
      <c r="AA24" s="33"/>
      <c r="AB24" s="33">
        <f>IF(AC29=0,0,IF(AC29=1,0,IF(AC29=2,1,IF(AC29=3,1,0))))</f>
        <v>0</v>
      </c>
      <c r="AC24" s="33">
        <f>IF(AD29=0,0,IF(AD29=1,0,IF(AD29=2,1,IF(AD29=3,1,0))))</f>
        <v>0</v>
      </c>
      <c r="AD24" s="33">
        <f>IF(AE29=0,0,IF(AE29=1,0,IF(AE29=2,1,IF(AE29=3,1,0))))</f>
        <v>0</v>
      </c>
      <c r="AE24" s="33">
        <f>IF(AH29=0,0,IF(AH29=1,0,IF(AH29=2,1,IF(AH29=3,1,0))))</f>
        <v>0</v>
      </c>
      <c r="AF24" s="33"/>
      <c r="AG24" s="33"/>
      <c r="AH24" s="33">
        <f>IF(AI29=0,0,IF(AI29=1,0,IF(AI29=2,1,IF(AI29=3,1,0))))</f>
        <v>0</v>
      </c>
      <c r="AI24" s="33">
        <f>IF(AJ29=0,0,IF(AJ29=1,0,IF(AJ29=2,1,IF(AJ29=3,1,0))))</f>
        <v>0</v>
      </c>
      <c r="AJ24" s="33">
        <f>IF(AK29=0,0,IF(AK29=1,0,IF(AK29=2,1,IF(AK29=3,1,0))))</f>
        <v>0</v>
      </c>
      <c r="AK24" s="33">
        <f>IF(AM29=0,0,IF(AM29=1,0,IF(AM29=2,1,IF(AM29=3,1,0))))</f>
        <v>0</v>
      </c>
      <c r="AL24" s="33"/>
      <c r="AM24" s="33">
        <f>IF(AN29=0,0,IF(AN29=1,0,IF(AN29=2,1,IF(AN29=3,1,0))))</f>
        <v>0</v>
      </c>
      <c r="AN24" s="33">
        <f>IF(AO29=0,0,IF(AO29=1,0,IF(AO29=2,1,IF(AO29=3,1,0))))</f>
        <v>0</v>
      </c>
      <c r="AO24" s="33">
        <f>IF(AP29=0,0,IF(AP29=1,0,IF(AP29=2,1,IF(AP29=3,1,0))))</f>
        <v>0</v>
      </c>
      <c r="AP24" s="33">
        <f>IF(AS29=0,0,IF(AS29=1,0,IF(AS29=2,1,IF(AS29=3,1,0))))</f>
        <v>0</v>
      </c>
      <c r="AQ24" s="33"/>
      <c r="AR24" s="33"/>
      <c r="AS24" s="33">
        <f>IF(AT29=0,0,IF(AT29=1,0,IF(AT29=2,1,IF(AT29=3,1,0))))</f>
        <v>0</v>
      </c>
      <c r="AT24" s="33">
        <f>IF(AU29=0,0,IF(AU29=1,0,IF(AU29=2,1,IF(AU29=3,1,0))))</f>
        <v>0</v>
      </c>
      <c r="AU24" s="33">
        <f>IF(AV29=0,0,IF(AV29=1,0,IF(AV29=2,1,IF(AV29=3,1,0))))</f>
        <v>0</v>
      </c>
      <c r="AV24" s="33">
        <f>IF(AX29=0,0,IF(AX29=1,0,IF(AX29=2,1,IF(AX29=3,1,0))))</f>
        <v>0</v>
      </c>
      <c r="AW24" s="33"/>
      <c r="AX24" s="33">
        <f>IF(AY29=0,0,IF(AY29=1,0,IF(AY29=2,1,IF(AY29=3,1,0))))</f>
        <v>0</v>
      </c>
      <c r="AY24" s="33">
        <f>IF(AZ29=0,0,IF(AZ29=1,0,IF(AZ29=2,1,IF(AZ29=3,1,0))))</f>
        <v>0</v>
      </c>
      <c r="AZ24" s="33">
        <f>IF(BA29=0,0,IF(BA29=1,0,IF(BA29=2,1,IF(BA29=3,1,0))))</f>
        <v>0</v>
      </c>
      <c r="BA24" s="33"/>
      <c r="BB24" s="1"/>
      <c r="BC24" s="1"/>
      <c r="BD24" s="1"/>
      <c r="BE24" s="1"/>
      <c r="BF24" s="1"/>
      <c r="BG24" s="1"/>
      <c r="BH24" s="1"/>
      <c r="BI24" s="1"/>
      <c r="BJ24" s="1"/>
      <c r="BK24" s="1"/>
      <c r="BL24" s="1"/>
      <c r="BM24" s="1"/>
      <c r="BN24" s="1"/>
    </row>
    <row r="25" spans="1:66" ht="15.75">
      <c r="A25" s="62"/>
      <c r="B25" s="6"/>
      <c r="C25" s="6"/>
      <c r="D25" s="6"/>
      <c r="E25" s="6"/>
      <c r="F25" s="6"/>
      <c r="G25" s="6"/>
      <c r="H25" s="1"/>
      <c r="I25" s="1"/>
      <c r="M25" s="1"/>
      <c r="N25" s="1"/>
      <c r="O25" s="37"/>
      <c r="P25" s="55" t="str">
        <f>+E21</f>
        <v>BL</v>
      </c>
      <c r="Q25" s="55" t="s">
        <v>80</v>
      </c>
      <c r="R25" s="37"/>
      <c r="S25" s="37"/>
      <c r="T25" s="37"/>
      <c r="U25" s="36">
        <f>IF(E21="BL",0,M10)</f>
        <v>0</v>
      </c>
      <c r="V25" s="36">
        <f>IF(E21="BL",0,O10)</f>
        <v>0</v>
      </c>
      <c r="W25" s="36"/>
      <c r="X25" s="36">
        <f>+X10</f>
        <v>9</v>
      </c>
      <c r="Y25" s="36">
        <f>+Z10</f>
        <v>8</v>
      </c>
      <c r="Z25" s="36" t="s">
        <v>22</v>
      </c>
      <c r="AA25" s="36"/>
      <c r="AB25" s="36">
        <v>0</v>
      </c>
      <c r="AC25" s="36">
        <v>0</v>
      </c>
      <c r="AD25" s="36">
        <v>0</v>
      </c>
      <c r="AE25" s="36">
        <v>0</v>
      </c>
      <c r="AF25" s="36"/>
      <c r="AG25" s="36"/>
      <c r="AH25" s="54">
        <f>IF(U25=0,0,IF(U25=1,0,IF(U25=2,0,IF(U25=3,0,IF(U25=4,0,IF(U25=5,0,IF(U25=6,0,IF(U25=7,0,IF(U25=8,1,IF(U25=9,1,IF(U25="A",1,IF(U25="B",1,IF(U25="C",1,IF(U25="D",1,IF(U25="E",1,IF(U25="F",1,0))))))))))))))))</f>
        <v>0</v>
      </c>
      <c r="AI25" s="54">
        <f>IF(U25=0,0,IF(U25=1,0,IF(U25=2,0,IF(U25=3,0,IF(U25=4,1,IF(U25=5,1,IF(U25=6,1,IF(U25=7,1,IF(U25=8,0,IF(U25=9,0,IF(U25="A",0,IF(U25="B",0,IF(U25="C",1,IF(U25="D",1,IF(U25="E",1,IF(U25="F",1,0))))))))))))))))</f>
        <v>0</v>
      </c>
      <c r="AJ25" s="54">
        <f>IF(U25=0,0,IF(U25=1,0,IF(U25=2,1,IF(U25=3,1,IF(U25=4,0,IF(U25=5,0,IF(U25=6,1,IF(U25=7,1,IF(U25=8,0,IF(U25=9,0,IF(U25="A",1,IF(U25="B",1,IF(U25="C",0,IF(U25="D",0,IF(U25="E",1,IF(U25="F",1,0))))))))))))))))</f>
        <v>0</v>
      </c>
      <c r="AK25" s="54">
        <f>IF(U25=0,0,IF(U25=1,1,IF(U25=2,0,IF(U25=3,1,IF(U25=4,0,IF(U25=5,1,IF(U25=6,0,IF(U25=7,1,IF(U25=8,0,IF(U25=9,1,IF(U25="A",0,IF(U25="B",1,IF(U25="C",0,IF(U25="D",1,IF(U25="E",0,IF(U25="F",1,1))))))))))))))))</f>
        <v>0</v>
      </c>
      <c r="AL25" s="36"/>
      <c r="AM25" s="54">
        <f>IF(V25=0,0,IF(V25=1,0,IF(V25=2,0,IF(V25=3,0,IF(V25=4,0,IF(V25=5,0,IF(V25=6,0,IF(V25=7,0,IF(V25=8,1,IF(V25=9,1,IF(V25="A",1,IF(V25="B",1,IF(V25="C",1,IF(V25="D",1,IF(V25="E",1,IF(V25="F",1,0))))))))))))))))</f>
        <v>0</v>
      </c>
      <c r="AN25" s="54">
        <f>IF(V25=0,0,IF(V25=1,0,IF(V25=2,0,IF(V25=3,0,IF(V25=4,1,IF(V25=5,1,IF(V25=6,1,IF(V25=7,1,IF(V25=8,0,IF(V25=9,0,IF(V25="A",0,IF(V25="B",0,IF(V25="C",1,IF(V25="D",1,IF(V25="E",1,IF(V25="F",1,0))))))))))))))))</f>
        <v>0</v>
      </c>
      <c r="AO25" s="54">
        <f>IF(V25=0,0,IF(V25=1,0,IF(V25=2,1,IF(V25=3,1,IF(V25=4,0,IF(V25=5,0,IF(V25=6,1,IF(V25=7,1,IF(V25=8,0,IF(V25=9,0,IF(V25="A",1,IF(V25="B",1,IF(V25="C",0,IF(V25="D",0,IF(V25="E",1,IF(V25="F",1,0))))))))))))))))</f>
        <v>0</v>
      </c>
      <c r="AP25" s="54">
        <f>IF(V25=0,0,IF(V25=1,1,IF(V25=2,0,IF(V25=3,1,IF(V25=4,0,IF(V25=5,1,IF(V25=6,0,IF(V25=7,1,IF(V25=8,0,IF(V25=9,1,IF(V25="A",0,IF(V25="B",1,IF(V25="C",0,IF(V25="D",1,IF(V25="E",0,IF(V25="F",1,1))))))))))))))))</f>
        <v>0</v>
      </c>
      <c r="AQ25" s="36"/>
      <c r="AR25" s="36"/>
      <c r="AS25" s="54">
        <f>IF(X25=0,0,IF(X25=1,0,IF(X25=2,0,IF(X25=3,0,IF(X25=4,0,IF(X25=5,0,IF(X25=6,0,IF(X25=7,0,IF(X25=8,1,IF(X25=9,1,IF(X25="A",1,IF(X25="B",1,IF(X25="C",1,IF(X25="D",1,IF(X25="E",1,IF(X25="F",1,0))))))))))))))))</f>
        <v>1</v>
      </c>
      <c r="AT25" s="54">
        <f>IF(X25=0,0,IF(X25=1,0,IF(X25=2,0,IF(X25=3,0,IF(X25=4,1,IF(X25=5,1,IF(X25=6,1,IF(X25=7,1,IF(X25=8,0,IF(X25=9,0,IF(X25="A",0,IF(X25="B",0,IF(X25="C",1,IF(X25="D",1,IF(X25="E",1,IF(X25="F",1,0))))))))))))))))</f>
        <v>0</v>
      </c>
      <c r="AU25" s="54">
        <f>IF(X25=0,0,IF(X25=1,0,IF(X25=2,1,IF(X25=3,1,IF(X25=4,0,IF(X25=5,0,IF(X25=6,1,IF(X25=7,1,IF(X25=8,0,IF(X25=9,0,IF(X25="A",1,IF(X25="B",1,IF(X25="C",0,IF(X25="D",0,IF(X25="E",1,IF(X25="F",1,0))))))))))))))))</f>
        <v>0</v>
      </c>
      <c r="AV25" s="54">
        <f>IF(X25=0,0,IF(X25=1,1,IF(X25=2,0,IF(X25=3,1,IF(X25=4,0,IF(X25=5,1,IF(X25=6,0,IF(X25=7,1,IF(X25=8,0,IF(X25=9,1,IF(X25="A",0,IF(X25="B",1,IF(X25="C",0,IF(X25="D",1,IF(X25="E",0,IF(X25="F",1,1))))))))))))))))</f>
        <v>1</v>
      </c>
      <c r="AW25" s="36"/>
      <c r="AX25" s="54">
        <f>IF(Y25=0,0,IF(Y25=1,0,IF(Y25=2,0,IF(Y25=3,0,IF(Y25=4,0,IF(Y25=5,0,IF(Y25=6,0,IF(Y25=7,0,IF(Y25=8,1,IF(Y25=9,1,IF(Y25="A",1,IF(Y25="B",1,IF(Y25="C",1,IF(Y25="D",1,IF(Y25="E",1,IF(Y25="F",1,0))))))))))))))))</f>
        <v>1</v>
      </c>
      <c r="AY25" s="54">
        <f>IF(Y25=0,0,IF(Y25=1,0,IF(Y25=2,0,IF(Y25=3,0,IF(Y25=4,1,IF(Y25=5,1,IF(Y25=6,1,IF(Y25=7,1,IF(Y25=8,0,IF(Y25=9,0,IF(Y25="A",0,IF(Y25="B",0,IF(Y25="C",1,IF(Y25="D",1,IF(Y25="E",1,IF(Y25="F",1,0))))))))))))))))</f>
        <v>0</v>
      </c>
      <c r="AZ25" s="54">
        <f>IF(Y25=0,0,IF(Y25=1,0,IF(Y25=2,1,IF(Y25=3,1,IF(Y25=4,0,IF(Y25=5,0,IF(Y25=6,1,IF(Y25=7,1,IF(Y25=8,0,IF(Y25=9,0,IF(Y25="A",1,IF(Y25="B",1,IF(Y25="C",0,IF(Y25="D",0,IF(Y25="E",1,IF(Y25="F",1,0))))))))))))))))</f>
        <v>0</v>
      </c>
      <c r="BA25" s="54">
        <f>IF(Y25=0,0,IF(Y25=1,1,IF(Y25=2,0,IF(Y25=3,1,IF(Y25=4,0,IF(Y25=5,1,IF(Y25=6,0,IF(Y25=7,1,IF(Y25=8,0,IF(Y25=9,1,IF(Y25="A",0,IF(Y25="B",1,IF(Y25="C",0,IF(Y25="D",1,IF(Y25="E",0,IF(Y25="F",1,1))))))))))))))))</f>
        <v>0</v>
      </c>
      <c r="BB25" s="1"/>
      <c r="BC25" s="1"/>
      <c r="BD25" s="1"/>
      <c r="BE25" s="1"/>
      <c r="BF25" s="1"/>
      <c r="BG25" s="1"/>
      <c r="BH25" s="1"/>
      <c r="BI25" s="1"/>
      <c r="BJ25" s="1"/>
      <c r="BK25" s="1"/>
      <c r="BL25" s="1"/>
      <c r="BM25" s="1"/>
      <c r="BN25" s="1"/>
    </row>
    <row r="26" spans="1:66" ht="15.75">
      <c r="A26" s="62"/>
      <c r="B26" s="6"/>
      <c r="E26" s="6"/>
      <c r="F26" s="6"/>
      <c r="G26" s="6"/>
      <c r="H26" s="1"/>
      <c r="I26" s="1"/>
      <c r="M26" s="1"/>
      <c r="N26" s="1"/>
      <c r="O26" s="39"/>
      <c r="P26" s="38" t="s">
        <v>29</v>
      </c>
      <c r="Q26" s="39"/>
      <c r="R26" s="40">
        <f>+M18</f>
        <v>3</v>
      </c>
      <c r="S26" s="39"/>
      <c r="T26" s="40"/>
      <c r="U26" s="40">
        <f>+O18</f>
        <v>2</v>
      </c>
      <c r="V26" s="40">
        <f>+X18</f>
        <v>1</v>
      </c>
      <c r="W26" s="40"/>
      <c r="X26" s="40">
        <f>+Z18</f>
        <v>0</v>
      </c>
      <c r="Y26" s="182">
        <v>0</v>
      </c>
      <c r="Z26" s="40" t="s">
        <v>22</v>
      </c>
      <c r="AA26" s="40"/>
      <c r="AB26" s="40">
        <f>+J19</f>
        <v>0</v>
      </c>
      <c r="AC26" s="40">
        <f>+K19</f>
        <v>0</v>
      </c>
      <c r="AD26" s="40">
        <f>+L19</f>
        <v>1</v>
      </c>
      <c r="AE26" s="40">
        <f>+M19</f>
        <v>1</v>
      </c>
      <c r="AF26" s="39"/>
      <c r="AG26" s="40"/>
      <c r="AH26" s="40">
        <f>+O19</f>
        <v>0</v>
      </c>
      <c r="AI26" s="40">
        <f>+P19</f>
        <v>0</v>
      </c>
      <c r="AJ26" s="40">
        <f>+Q19</f>
        <v>1</v>
      </c>
      <c r="AK26" s="40">
        <f>+R19</f>
        <v>0</v>
      </c>
      <c r="AL26" s="40"/>
      <c r="AM26" s="40">
        <f>+U19</f>
        <v>0</v>
      </c>
      <c r="AN26" s="40">
        <f>+V19</f>
        <v>0</v>
      </c>
      <c r="AO26" s="40">
        <f>+W19</f>
        <v>0</v>
      </c>
      <c r="AP26" s="40">
        <f>+X19</f>
        <v>1</v>
      </c>
      <c r="AQ26" s="40"/>
      <c r="AR26" s="39"/>
      <c r="AS26" s="40">
        <f>+Z19</f>
        <v>0</v>
      </c>
      <c r="AT26" s="40">
        <f>+AA19</f>
        <v>0</v>
      </c>
      <c r="AU26" s="40">
        <f>+AB19</f>
        <v>0</v>
      </c>
      <c r="AV26" s="40">
        <f>+AC19</f>
        <v>0</v>
      </c>
      <c r="AW26" s="40"/>
      <c r="AX26" s="182">
        <v>0</v>
      </c>
      <c r="AY26" s="182">
        <v>0</v>
      </c>
      <c r="AZ26" s="182">
        <v>0</v>
      </c>
      <c r="BA26" s="182">
        <v>0</v>
      </c>
      <c r="BB26" s="1"/>
      <c r="BC26" s="1"/>
      <c r="BD26" s="1"/>
      <c r="BE26" s="1"/>
      <c r="BF26" s="1"/>
      <c r="BG26" s="1"/>
      <c r="BH26" s="1"/>
      <c r="BI26" s="1"/>
      <c r="BJ26" s="1"/>
      <c r="BK26" s="1"/>
      <c r="BL26" s="1"/>
      <c r="BM26" s="1"/>
      <c r="BN26" s="1"/>
    </row>
    <row r="27" spans="1:66" ht="15.75">
      <c r="A27" s="62"/>
      <c r="B27" s="6"/>
      <c r="E27" s="6"/>
      <c r="F27" s="6"/>
      <c r="G27" s="6"/>
      <c r="H27" s="1"/>
      <c r="I27" s="1"/>
      <c r="J27" s="1"/>
      <c r="K27" s="1"/>
      <c r="L27" s="1"/>
      <c r="M27" s="1"/>
      <c r="N27" s="1"/>
      <c r="O27" s="194"/>
      <c r="P27" s="194"/>
      <c r="Q27" s="194"/>
      <c r="R27" s="195" t="s">
        <v>103</v>
      </c>
      <c r="S27" s="194"/>
      <c r="T27" s="194"/>
      <c r="U27" s="194"/>
      <c r="V27" s="194"/>
      <c r="W27" s="194"/>
      <c r="X27" s="194"/>
      <c r="Y27" s="196"/>
      <c r="Z27" s="194"/>
      <c r="AA27" s="194"/>
      <c r="AB27" s="194">
        <f>IF(AB29=0,0,IF(AB29=1,1,IF(AB29=2,0,IF(AB29=3,1,0))))</f>
        <v>0</v>
      </c>
      <c r="AC27" s="194">
        <f>IF(AC29=0,0,IF(AC29=1,1,IF(AC29=2,0,IF(AC29=3,1,0))))</f>
        <v>0</v>
      </c>
      <c r="AD27" s="194">
        <f>IF(AD29=0,0,IF(AD29=1,1,IF(AD29=2,0,IF(AD29=3,1,0))))</f>
        <v>1</v>
      </c>
      <c r="AE27" s="194">
        <f>IF(AE29=0,0,IF(AE29=1,1,IF(AE29=2,0,IF(AE29=3,1,0))))</f>
        <v>1</v>
      </c>
      <c r="AF27" s="194"/>
      <c r="AG27" s="194"/>
      <c r="AH27" s="194">
        <f>IF(AH29=0,0,IF(AH29=1,1,IF(AH29=2,0,IF(AH29=3,1,0))))</f>
        <v>0</v>
      </c>
      <c r="AI27" s="194">
        <f>IF(AI29=0,0,IF(AI29=1,1,IF(AI29=2,0,IF(AI29=3,1,0))))</f>
        <v>0</v>
      </c>
      <c r="AJ27" s="194">
        <f>IF(AJ29=0,0,IF(AJ29=1,1,IF(AJ29=2,0,IF(AJ29=3,1,0))))</f>
        <v>1</v>
      </c>
      <c r="AK27" s="194">
        <f>IF(AK29=0,0,IF(AK29=1,1,IF(AK29=2,0,IF(AK29=3,1,0))))</f>
        <v>0</v>
      </c>
      <c r="AL27" s="194"/>
      <c r="AM27" s="194">
        <f>IF(AM29=0,0,IF(AM29=1,1,IF(AM29=2,0,IF(AM29=3,1,0))))</f>
        <v>0</v>
      </c>
      <c r="AN27" s="194">
        <f>IF(AN29=0,0,IF(AN29=1,1,IF(AN29=2,0,IF(AN29=3,1,0))))</f>
        <v>0</v>
      </c>
      <c r="AO27" s="194">
        <f>IF(AO29=0,0,IF(AO29=1,1,IF(AO29=2,0,IF(AO29=3,1,0))))</f>
        <v>0</v>
      </c>
      <c r="AP27" s="194">
        <f>IF(AP29=0,0,IF(AP29=1,1,IF(AP29=2,0,IF(AP29=3,1,0))))</f>
        <v>1</v>
      </c>
      <c r="AQ27" s="194"/>
      <c r="AR27" s="194"/>
      <c r="AS27" s="194">
        <f>IF(AS29=0,0,IF(AS29=1,1,IF(AS29=2,0,IF(AS29=3,1,0))))</f>
        <v>1</v>
      </c>
      <c r="AT27" s="194">
        <f>IF(AT29=0,0,IF(AT29=1,1,IF(AT29=2,0,IF(AT29=3,1,0))))</f>
        <v>0</v>
      </c>
      <c r="AU27" s="194">
        <f>IF(AU29=0,0,IF(AU29=1,1,IF(AU29=2,0,IF(AU29=3,1,0))))</f>
        <v>0</v>
      </c>
      <c r="AV27" s="194">
        <f>IF(AV29=0,0,IF(AV29=1,1,IF(AV29=2,0,IF(AV29=3,1,0))))</f>
        <v>1</v>
      </c>
      <c r="AW27" s="194"/>
      <c r="AX27" s="194">
        <f>IF(AX29=0,0,IF(AX29=1,1,IF(AX29=2,0,IF(AX29=3,1,0))))</f>
        <v>1</v>
      </c>
      <c r="AY27" s="194">
        <f>IF(AY29=0,0,IF(AY29=1,1,IF(AY29=2,0,IF(AY29=3,1,0))))</f>
        <v>0</v>
      </c>
      <c r="AZ27" s="194">
        <f>IF(AZ29=0,0,IF(AZ29=1,1,IF(AZ29=2,0,IF(AZ29=3,1,0))))</f>
        <v>0</v>
      </c>
      <c r="BA27" s="194">
        <f>IF(BA29=0,0,IF(BA29=1,1,IF(BA29=2,0,IF(BA29=3,1,0))))</f>
        <v>0</v>
      </c>
      <c r="BB27" s="1"/>
    </row>
    <row r="28" spans="1:66" ht="15.75">
      <c r="A28" s="62"/>
      <c r="B28" s="6"/>
      <c r="E28" s="6"/>
      <c r="F28" s="6"/>
      <c r="G28" s="6"/>
      <c r="H28" s="1"/>
      <c r="I28" s="1"/>
      <c r="J28" s="1"/>
      <c r="K28" s="1"/>
      <c r="L28" s="1"/>
      <c r="M28" s="1"/>
      <c r="N28" s="1"/>
      <c r="O28" s="194"/>
      <c r="P28" s="194"/>
      <c r="Q28" s="194"/>
      <c r="R28" s="195"/>
      <c r="S28" s="194"/>
      <c r="T28" s="194"/>
      <c r="U28" s="194"/>
      <c r="V28" s="194"/>
      <c r="W28" s="194"/>
      <c r="X28" s="194"/>
      <c r="Y28" s="196"/>
      <c r="Z28" s="194"/>
      <c r="AA28" s="194"/>
      <c r="AB28" s="195">
        <f>+AB31</f>
        <v>3</v>
      </c>
      <c r="AC28" s="195"/>
      <c r="AD28" s="195"/>
      <c r="AE28" s="195"/>
      <c r="AF28" s="195"/>
      <c r="AG28" s="195"/>
      <c r="AH28" s="195"/>
      <c r="AI28" s="195"/>
      <c r="AJ28" s="195"/>
      <c r="AK28" s="195">
        <f>+AK31</f>
        <v>2</v>
      </c>
      <c r="AL28" s="195"/>
      <c r="AM28" s="195">
        <f>+AM31</f>
        <v>1</v>
      </c>
      <c r="AN28" s="195"/>
      <c r="AO28" s="195"/>
      <c r="AP28" s="195"/>
      <c r="AQ28" s="195"/>
      <c r="AR28" s="195"/>
      <c r="AS28" s="195"/>
      <c r="AT28" s="195"/>
      <c r="AU28" s="195"/>
      <c r="AV28" s="195">
        <f>+AV31</f>
        <v>9</v>
      </c>
      <c r="AW28" s="195"/>
      <c r="AX28" s="195">
        <f>+AX31</f>
        <v>8</v>
      </c>
      <c r="AY28" s="195"/>
      <c r="AZ28" s="194"/>
      <c r="BA28" s="194"/>
      <c r="BB28" s="1"/>
    </row>
    <row r="29" spans="1:66" s="65" customFormat="1" ht="15.75">
      <c r="E29" s="62"/>
      <c r="F29" s="62"/>
      <c r="G29" s="62"/>
      <c r="H29" s="64"/>
      <c r="I29" s="64"/>
      <c r="J29" s="64"/>
      <c r="K29" s="64"/>
      <c r="L29" s="64"/>
      <c r="M29" s="64"/>
      <c r="N29" s="64"/>
      <c r="O29" s="64"/>
      <c r="P29" s="64"/>
      <c r="Q29" s="64"/>
      <c r="R29" s="64"/>
      <c r="S29" s="64"/>
      <c r="T29" s="64"/>
      <c r="U29" s="64"/>
      <c r="V29" s="64"/>
      <c r="W29" s="64"/>
      <c r="X29" s="64"/>
      <c r="Y29" s="64"/>
      <c r="Z29" s="64"/>
      <c r="AA29" s="64"/>
      <c r="AB29" s="64">
        <f>SUM(AB24:AB26)</f>
        <v>0</v>
      </c>
      <c r="AC29" s="64">
        <f>SUM(AC24:AC26)</f>
        <v>0</v>
      </c>
      <c r="AD29" s="64">
        <f>SUM(AD24:AD26)</f>
        <v>1</v>
      </c>
      <c r="AE29" s="64">
        <f>SUM(AE24:AE26)</f>
        <v>1</v>
      </c>
      <c r="AF29" s="64"/>
      <c r="AG29" s="64"/>
      <c r="AH29" s="64">
        <f>SUM(AH24:AH26)</f>
        <v>0</v>
      </c>
      <c r="AI29" s="64">
        <f>SUM(AI24:AI26)</f>
        <v>0</v>
      </c>
      <c r="AJ29" s="64">
        <f>SUM(AJ24:AJ26)</f>
        <v>1</v>
      </c>
      <c r="AK29" s="64">
        <f>SUM(AK24:AK26)</f>
        <v>0</v>
      </c>
      <c r="AL29" s="64"/>
      <c r="AM29" s="64">
        <f>SUM(AM24:AM26)</f>
        <v>0</v>
      </c>
      <c r="AN29" s="64">
        <f>SUM(AN24:AN26)</f>
        <v>0</v>
      </c>
      <c r="AO29" s="64">
        <f>SUM(AO24:AO26)</f>
        <v>0</v>
      </c>
      <c r="AP29" s="64">
        <f>SUM(AP24:AP26)</f>
        <v>1</v>
      </c>
      <c r="AQ29" s="64"/>
      <c r="AR29" s="64"/>
      <c r="AS29" s="64">
        <f>SUM(AS24:AS26)</f>
        <v>1</v>
      </c>
      <c r="AT29" s="64">
        <f>SUM(AT24:AT26)</f>
        <v>0</v>
      </c>
      <c r="AU29" s="64">
        <f>SUM(AU24:AU26)</f>
        <v>0</v>
      </c>
      <c r="AV29" s="64">
        <f>SUM(AV24:AV26)</f>
        <v>1</v>
      </c>
      <c r="AW29" s="64"/>
      <c r="AX29" s="64">
        <f>SUM(AX24:AX26)</f>
        <v>1</v>
      </c>
      <c r="AY29" s="64">
        <f>SUM(AY24:AY26)</f>
        <v>0</v>
      </c>
      <c r="AZ29" s="64">
        <f>SUM(AZ24:AZ26)</f>
        <v>0</v>
      </c>
      <c r="BA29" s="64">
        <f>SUM(BA24:BA26)</f>
        <v>0</v>
      </c>
      <c r="BB29" s="64"/>
    </row>
    <row r="30" spans="1:66" s="65" customFormat="1" ht="15.75">
      <c r="A30" s="64"/>
      <c r="C30" s="62"/>
      <c r="D30" s="62"/>
      <c r="F30" s="62"/>
      <c r="H30" s="64"/>
      <c r="I30" s="64"/>
      <c r="J30" s="64"/>
      <c r="K30" s="64"/>
      <c r="L30" s="64"/>
      <c r="M30" s="64"/>
      <c r="N30" s="64"/>
      <c r="O30" s="64"/>
      <c r="P30" s="64"/>
      <c r="Q30" s="64"/>
      <c r="R30" s="64"/>
      <c r="S30" s="64"/>
      <c r="T30" s="64"/>
      <c r="U30" s="64"/>
      <c r="V30" s="64"/>
      <c r="W30" s="64"/>
      <c r="X30" s="64"/>
      <c r="Y30" s="64"/>
      <c r="Z30" s="64"/>
      <c r="AA30" s="64"/>
      <c r="AB30" s="64">
        <f>+AB27*8</f>
        <v>0</v>
      </c>
      <c r="AC30" s="64">
        <f>+AC27*4</f>
        <v>0</v>
      </c>
      <c r="AD30" s="64">
        <f>+AD27*2</f>
        <v>2</v>
      </c>
      <c r="AE30" s="64">
        <f>+AE27</f>
        <v>1</v>
      </c>
      <c r="AF30" s="64"/>
      <c r="AG30" s="64"/>
      <c r="AH30" s="64">
        <f>+AH27*8</f>
        <v>0</v>
      </c>
      <c r="AI30" s="64">
        <f>+AI27*4</f>
        <v>0</v>
      </c>
      <c r="AJ30" s="64">
        <f>+AJ27*2</f>
        <v>2</v>
      </c>
      <c r="AK30" s="64">
        <f>+AK27</f>
        <v>0</v>
      </c>
      <c r="AL30" s="64"/>
      <c r="AM30" s="64">
        <f>+AM27*8</f>
        <v>0</v>
      </c>
      <c r="AN30" s="64">
        <f>+AN27*4</f>
        <v>0</v>
      </c>
      <c r="AO30" s="64">
        <f>+AO27*2</f>
        <v>0</v>
      </c>
      <c r="AP30" s="64">
        <f>+AP27</f>
        <v>1</v>
      </c>
      <c r="AQ30" s="64"/>
      <c r="AR30" s="64"/>
      <c r="AS30" s="64">
        <f>+AS27*8</f>
        <v>8</v>
      </c>
      <c r="AT30" s="64">
        <f>+AT27*4</f>
        <v>0</v>
      </c>
      <c r="AU30" s="64">
        <f>+AU27*2</f>
        <v>0</v>
      </c>
      <c r="AV30" s="64">
        <f>+AV27</f>
        <v>1</v>
      </c>
      <c r="AW30" s="64"/>
      <c r="AX30" s="64">
        <f>+AX27*8</f>
        <v>8</v>
      </c>
      <c r="AY30" s="64">
        <f>+AY27*4</f>
        <v>0</v>
      </c>
      <c r="AZ30" s="64">
        <f>+AZ27*2</f>
        <v>0</v>
      </c>
      <c r="BA30" s="64">
        <f>+BA27</f>
        <v>0</v>
      </c>
      <c r="BB30" s="64"/>
    </row>
    <row r="31" spans="1:66" s="65" customFormat="1" ht="15.75">
      <c r="A31" s="64"/>
      <c r="C31" s="62"/>
      <c r="D31" s="62"/>
      <c r="F31" s="62"/>
      <c r="U31" s="64"/>
      <c r="V31" s="64"/>
      <c r="W31" s="64"/>
      <c r="X31" s="64"/>
      <c r="Y31" s="64"/>
      <c r="Z31" s="64"/>
      <c r="AA31" s="64"/>
      <c r="AB31" s="66">
        <f>IF(AE31=0,0,IF(AE31=1,1,IF(AE31=2,2,IF(AE31=3,3,IF(AE31=4,4,IF(AE31=5,5,IF(AE31=6,6,IF(AE31=7,7,IF(AE31=8,8,IF(AE31=9,9,IF(AE31=10,"A",IF(AE31=11,"B",IF(AE31=12,"C",IF(AE31=13,"D",IF(AE31=14,"E",IF(AE31=15,"F",0))))))))))))))))</f>
        <v>3</v>
      </c>
      <c r="AD31" s="64"/>
      <c r="AE31" s="64">
        <f>SUM(AB30:AE30)</f>
        <v>3</v>
      </c>
      <c r="AF31" s="64"/>
      <c r="AG31" s="64"/>
      <c r="AI31" s="64">
        <f>SUM(AH30:AK30)</f>
        <v>2</v>
      </c>
      <c r="AJ31" s="64"/>
      <c r="AK31" s="66">
        <f>IF(AI31=0,0,IF(AI31=1,1,IF(AI31=2,2,IF(AI31=3,3,IF(AI31=4,4,IF(AI31=5,5,IF(AI31=6,6,IF(AI31=7,7,IF(AI31=8,8,IF(AI31=9,9,IF(AI31=10,"A",IF(AI31=11,"B",IF(AI31=12,"C",IF(AI31=13,"D",IF(AI31=14,"E",IF(AI31=15,"F",0))))))))))))))))</f>
        <v>2</v>
      </c>
      <c r="AL31" s="64"/>
      <c r="AM31" s="66">
        <f>IF(AP31=0,0,IF(AP31=1,1,IF(AP31=2,2,IF(AP31=3,3,IF(AP31=4,4,IF(AP31=5,5,IF(AP31=6,6,IF(AP31=7,7,IF(AP31=8,8,IF(AP31=9,9,IF(AP31=10,"A",IF(AP31=11,"B",IF(AP31=12,"C",IF(AP31=13,"D",IF(AP31=14,"E",IF(AP31=15,"F",0))))))))))))))))</f>
        <v>1</v>
      </c>
      <c r="AN31" s="64"/>
      <c r="AO31" s="64"/>
      <c r="AP31" s="64">
        <f>SUM(AM30:AP30)</f>
        <v>1</v>
      </c>
      <c r="AQ31" s="64"/>
      <c r="AR31" s="64"/>
      <c r="AT31" s="64">
        <f>SUM(AS30:AV30)</f>
        <v>9</v>
      </c>
      <c r="AU31" s="64"/>
      <c r="AV31" s="66">
        <f>IF(AT31=0,0,IF(AT31=1,1,IF(AT31=2,2,IF(AT31=3,3,IF(AT31=4,4,IF(AT31=5,5,IF(AT31=6,6,IF(AT31=7,7,IF(AT31=8,8,IF(AT31=9,9,IF(AT31=10,"A",IF(AT31=11,"B",IF(AT31=12,"C",IF(AT31=13,"D",IF(AT31=14,"E",IF(AT31=15,"F",0))))))))))))))))</f>
        <v>9</v>
      </c>
      <c r="AW31" s="64"/>
      <c r="AX31" s="66">
        <f>IF(BA31=0,0,IF(BA31=1,1,IF(BA31=2,2,IF(BA31=3,3,IF(BA31=4,4,IF(BA31=5,5,IF(BA31=6,6,IF(BA31=7,7,IF(BA31=8,8,IF(BA31=9,9,IF(BA31=10,"A",IF(BA31=11,"B",IF(BA31=12,"C",IF(BA31=13,"D",IF(BA31=14,"E",IF(BA31=15,"F",0))))))))))))))))</f>
        <v>8</v>
      </c>
      <c r="AY31" s="64"/>
      <c r="AZ31" s="64"/>
      <c r="BA31" s="64">
        <f>SUM(AX30:BA30)</f>
        <v>8</v>
      </c>
      <c r="BB31" s="64"/>
    </row>
    <row r="32" spans="1:66" ht="15.75">
      <c r="A32" s="64"/>
      <c r="C32" s="6"/>
      <c r="D32" s="6"/>
      <c r="F32" s="6"/>
      <c r="G32" s="34"/>
      <c r="H32" s="34"/>
      <c r="I32" s="34"/>
      <c r="J32" s="34"/>
      <c r="K32" s="34"/>
      <c r="L32" s="34"/>
      <c r="M32" s="34"/>
      <c r="N32" s="34"/>
      <c r="O32" s="33"/>
      <c r="P32" s="33"/>
      <c r="Q32" s="33"/>
      <c r="R32" s="33"/>
      <c r="S32" s="33"/>
      <c r="T32" s="33"/>
      <c r="U32" s="33"/>
      <c r="V32" s="33"/>
      <c r="W32" s="33"/>
      <c r="X32" s="33" t="s">
        <v>26</v>
      </c>
      <c r="Y32" s="34"/>
      <c r="Z32" s="33"/>
      <c r="AA32" s="33"/>
      <c r="AB32" s="33">
        <f>IF(AC37=0,0,IF(AC37=1,0,IF(AC37=2,1,IF(AC37=3,1,0))))</f>
        <v>0</v>
      </c>
      <c r="AC32" s="33">
        <f>IF(AD37=0,0,IF(AD37=1,0,IF(AD37=2,1,IF(AD37=3,1,0))))</f>
        <v>0</v>
      </c>
      <c r="AD32" s="33">
        <f>IF(AE37=0,0,IF(AE37=1,0,IF(AE37=2,1,IF(AE37=3,1,0))))</f>
        <v>0</v>
      </c>
      <c r="AE32" s="33">
        <f>IF(AH37=0,0,IF(AH37=1,0,IF(AH37=2,1,IF(AH37=3,1,0))))</f>
        <v>0</v>
      </c>
      <c r="AF32" s="33"/>
      <c r="AG32" s="33"/>
      <c r="AH32" s="33">
        <f>IF(AI37=0,0,IF(AI37=1,0,IF(AI37=2,1,IF(AI37=3,1,0))))</f>
        <v>1</v>
      </c>
      <c r="AI32" s="33">
        <f>IF(AJ37=0,0,IF(AJ37=1,0,IF(AJ37=2,1,IF(AJ37=3,1,0))))</f>
        <v>1</v>
      </c>
      <c r="AJ32" s="33">
        <f>IF(AK37=0,0,IF(AK37=1,0,IF(AK37=2,1,IF(AK37=3,1,0))))</f>
        <v>0</v>
      </c>
      <c r="AK32" s="33">
        <f>IF(AM37=0,0,IF(AM37=1,0,IF(AM37=2,1,IF(AM37=3,1,0))))</f>
        <v>0</v>
      </c>
      <c r="AL32" s="33"/>
      <c r="AM32" s="33">
        <f>IF(AN37=0,0,IF(AN37=1,0,IF(AN37=2,1,IF(AN37=3,1,0))))</f>
        <v>0</v>
      </c>
      <c r="AN32" s="33">
        <f>IF(AO37=0,0,IF(AO37=1,0,IF(AO37=2,1,IF(AO37=3,1,0))))</f>
        <v>0</v>
      </c>
      <c r="AO32" s="33">
        <f>IF(AP37=0,0,IF(AP37=1,0,IF(AP37=2,1,IF(AP37=3,1,0))))</f>
        <v>0</v>
      </c>
      <c r="AP32" s="33">
        <f>IF(AS37=0,0,IF(AS37=1,0,IF(AS37=2,1,IF(AS37=3,1,0))))</f>
        <v>0</v>
      </c>
      <c r="AQ32" s="33"/>
      <c r="AR32" s="33"/>
      <c r="AS32" s="33">
        <f>IF(AT37=0,0,IF(AT37=1,0,IF(AT37=2,1,IF(AT37=3,1,0))))</f>
        <v>0</v>
      </c>
      <c r="AT32" s="33">
        <f>IF(AU37=0,0,IF(AU37=1,0,IF(AU37=2,1,IF(AU37=3,1,0))))</f>
        <v>0</v>
      </c>
      <c r="AU32" s="33">
        <f>IF(AV37=0,0,IF(AV37=1,0,IF(AV37=2,1,IF(AV37=3,1,0))))</f>
        <v>1</v>
      </c>
      <c r="AV32" s="33">
        <f>IF(AX37=0,0,IF(AX37=1,0,IF(AX37=2,1,IF(AX37=3,1,0))))</f>
        <v>0</v>
      </c>
      <c r="AW32" s="33"/>
      <c r="AX32" s="33">
        <f>IF(AY37=0,0,IF(AY37=1,0,IF(AY37=2,1,IF(AY37=3,1,0))))</f>
        <v>0</v>
      </c>
      <c r="AY32" s="33">
        <f>IF(AZ37=0,0,IF(AZ37=1,0,IF(AZ37=2,1,IF(AZ37=3,1,0))))</f>
        <v>0</v>
      </c>
      <c r="AZ32" s="33">
        <f>IF(BA37=0,0,IF(BA37=1,0,IF(BA37=2,1,IF(BA37=3,1,0))))</f>
        <v>0</v>
      </c>
      <c r="BA32" s="33"/>
      <c r="BB32" s="1"/>
    </row>
    <row r="33" spans="1:73" ht="15.75">
      <c r="A33" s="64"/>
      <c r="B33" s="6"/>
      <c r="C33" s="6"/>
      <c r="D33" s="6"/>
      <c r="F33" s="6"/>
      <c r="G33" s="37"/>
      <c r="H33" s="37"/>
      <c r="I33" s="37"/>
      <c r="J33" s="37"/>
      <c r="K33" s="37"/>
      <c r="L33" s="37"/>
      <c r="M33" s="37"/>
      <c r="N33" s="37"/>
      <c r="O33" s="37"/>
      <c r="P33" s="55" t="s">
        <v>103</v>
      </c>
      <c r="Q33" s="55" t="s">
        <v>80</v>
      </c>
      <c r="R33" s="36">
        <f>+AB28</f>
        <v>3</v>
      </c>
      <c r="S33" s="37"/>
      <c r="T33" s="37"/>
      <c r="U33" s="36">
        <f>+AK28</f>
        <v>2</v>
      </c>
      <c r="V33" s="36">
        <f>+AM28</f>
        <v>1</v>
      </c>
      <c r="W33" s="36"/>
      <c r="X33" s="36">
        <f>+AV28</f>
        <v>9</v>
      </c>
      <c r="Y33" s="36">
        <f>+AX28</f>
        <v>8</v>
      </c>
      <c r="Z33" s="36" t="s">
        <v>22</v>
      </c>
      <c r="AA33" s="36"/>
      <c r="AB33" s="54">
        <f>IF(R33=0,0,IF(R33=1,0,IF(R33=2,0,IF(R33=3,0,IF(R33=4,0,IF(R33=5,0,IF(R33=6,0,IF(R33=7,0,IF(R33=8,1,IF(R33=9,1,IF(R33="A",1,IF(R33="B",1,IF(R33="C",1,IF(R33="D",1,IF(R33="E",1,IF(R33="F",1,0))))))))))))))))</f>
        <v>0</v>
      </c>
      <c r="AC33" s="54">
        <f>IF(R33=0,0,IF(R33=1,0,IF(R33=2,0,IF(R33=3,0,IF(R33=4,1,IF(R33=5,1,IF(R33=6,1,IF(R33=7,1,IF(R33=8,0,IF(R33=9,0,IF(R33="A",0,IF(R33="B",0,IF(R33="C",1,IF(R33="D",1,IF(R33="E",1,IF(R33="F",1,0))))))))))))))))</f>
        <v>0</v>
      </c>
      <c r="AD33" s="54">
        <f>IF(R33=0,0,IF(R33=1,0,IF(R33=2,1,IF(R33=3,1,IF(R33=4,0,IF(R33=5,0,IF(R33=6,1,IF(R33=7,1,IF(R33=8,0,IF(R33=9,0,IF(R33="A",1,IF(R33="B",1,IF(R33="C",0,IF(R33="D",0,IF(R33="E",1,IF(R33="F",1,0))))))))))))))))</f>
        <v>1</v>
      </c>
      <c r="AE33" s="54">
        <f>IF(R33=0,0,IF(R33=1,1,IF(R33=2,0,IF(R33=3,1,IF(R33=4,0,IF(R33=5,1,IF(R33=6,0,IF(R33=7,1,IF(R33=8,0,IF(R33=9,1,IF(R33="A",0,IF(R33="B",1,IF(R33="C",0,IF(R33="D",1,IF(R33="E",0,IF(R33="F",1,1))))))))))))))))</f>
        <v>1</v>
      </c>
      <c r="AF33" s="36"/>
      <c r="AG33" s="36"/>
      <c r="AH33" s="54">
        <f>IF(U33=0,0,IF(U33=1,0,IF(U33=2,0,IF(U33=3,0,IF(U33=4,0,IF(U33=5,0,IF(U33=6,0,IF(U33=7,0,IF(U33=8,1,IF(U33=9,1,IF(U33="A",1,IF(U33="B",1,IF(U33="C",1,IF(U33="D",1,IF(U33="E",1,IF(U33="F",1,0))))))))))))))))</f>
        <v>0</v>
      </c>
      <c r="AI33" s="54">
        <f>IF(U33=0,0,IF(U33=1,0,IF(U33=2,0,IF(U33=3,0,IF(U33=4,1,IF(U33=5,1,IF(U33=6,1,IF(U33=7,1,IF(U33=8,0,IF(U33=9,0,IF(U33="A",0,IF(U33="B",0,IF(U33="C",1,IF(U33="D",1,IF(U33="E",1,IF(U33="F",1,0))))))))))))))))</f>
        <v>0</v>
      </c>
      <c r="AJ33" s="54">
        <f>IF(U33=0,0,IF(U33=1,0,IF(U33=2,1,IF(U33=3,1,IF(U33=4,0,IF(U33=5,0,IF(U33=6,1,IF(U33=7,1,IF(U33=8,0,IF(U33=9,0,IF(U33="A",1,IF(U33="B",1,IF(U33="C",0,IF(U33="D",0,IF(U33="E",1,IF(U33="F",1,0))))))))))))))))</f>
        <v>1</v>
      </c>
      <c r="AK33" s="54">
        <f>IF(U33=0,0,IF(U33=1,1,IF(U33=2,0,IF(U33=3,1,IF(U33=4,0,IF(U33=5,1,IF(U33=6,0,IF(U33=7,1,IF(U33=8,0,IF(U33=9,1,IF(U33="A",0,IF(U33="B",1,IF(U33="C",0,IF(U33="D",1,IF(U33="E",0,IF(U33="F",1,1))))))))))))))))</f>
        <v>0</v>
      </c>
      <c r="AL33" s="36"/>
      <c r="AM33" s="54">
        <f>IF(V33=0,0,IF(V33=1,0,IF(V33=2,0,IF(V33=3,0,IF(V33=4,0,IF(V33=5,0,IF(V33=6,0,IF(V33=7,0,IF(V33=8,1,IF(V33=9,1,IF(V33="A",1,IF(V33="B",1,IF(V33="C",1,IF(V33="D",1,IF(V33="E",1,IF(V33="F",1,0))))))))))))))))</f>
        <v>0</v>
      </c>
      <c r="AN33" s="54">
        <f>IF(V33=0,0,IF(V33=1,0,IF(V33=2,0,IF(V33=3,0,IF(V33=4,1,IF(V33=5,1,IF(V33=6,1,IF(V33=7,1,IF(V33=8,0,IF(V33=9,0,IF(V33="A",0,IF(V33="B",0,IF(V33="C",1,IF(V33="D",1,IF(V33="E",1,IF(V33="F",1,0))))))))))))))))</f>
        <v>0</v>
      </c>
      <c r="AO33" s="54">
        <f>IF(V33=0,0,IF(V33=1,0,IF(V33=2,1,IF(V33=3,1,IF(V33=4,0,IF(V33=5,0,IF(V33=6,1,IF(V33=7,1,IF(V33=8,0,IF(V33=9,0,IF(V33="A",1,IF(V33="B",1,IF(V33="C",0,IF(V33="D",0,IF(V33="E",1,IF(V33="F",1,0))))))))))))))))</f>
        <v>0</v>
      </c>
      <c r="AP33" s="54">
        <f>IF(V33=0,0,IF(V33=1,1,IF(V33=2,0,IF(V33=3,1,IF(V33=4,0,IF(V33=5,1,IF(V33=6,0,IF(V33=7,1,IF(V33=8,0,IF(V33=9,1,IF(V33="A",0,IF(V33="B",1,IF(V33="C",0,IF(V33="D",1,IF(V33="E",0,IF(V33="F",1,1))))))))))))))))</f>
        <v>1</v>
      </c>
      <c r="AQ33" s="36"/>
      <c r="AR33" s="36"/>
      <c r="AS33" s="54">
        <f>IF(X33=0,0,IF(X33=1,0,IF(X33=2,0,IF(X33=3,0,IF(X33=4,0,IF(X33=5,0,IF(X33=6,0,IF(X33=7,0,IF(X33=8,1,IF(X33=9,1,IF(X33="A",1,IF(X33="B",1,IF(X33="C",1,IF(X33="D",1,IF(X33="E",1,IF(X33="F",1,0))))))))))))))))</f>
        <v>1</v>
      </c>
      <c r="AT33" s="54">
        <f>IF(X33=0,0,IF(X33=1,0,IF(X33=2,0,IF(X33=3,0,IF(X33=4,1,IF(X33=5,1,IF(X33=6,1,IF(X33=7,1,IF(X33=8,0,IF(X33=9,0,IF(X33="A",0,IF(X33="B",0,IF(X33="C",1,IF(X33="D",1,IF(X33="E",1,IF(X33="F",1,0))))))))))))))))</f>
        <v>0</v>
      </c>
      <c r="AU33" s="54">
        <f>IF(X33=0,0,IF(X33=1,0,IF(X33=2,1,IF(X33=3,1,IF(X33=4,0,IF(X33=5,0,IF(X33=6,1,IF(X33=7,1,IF(X33=8,0,IF(X33=9,0,IF(X33="A",1,IF(X33="B",1,IF(X33="C",0,IF(X33="D",0,IF(X33="E",1,IF(X33="F",1,0))))))))))))))))</f>
        <v>0</v>
      </c>
      <c r="AV33" s="54">
        <f>IF(X33=0,0,IF(X33=1,1,IF(X33=2,0,IF(X33=3,1,IF(X33=4,0,IF(X33=5,1,IF(X33=6,0,IF(X33=7,1,IF(X33=8,0,IF(X33=9,1,IF(X33="A",0,IF(X33="B",1,IF(X33="C",0,IF(X33="D",1,IF(X33="E",0,IF(X33="F",1,1))))))))))))))))</f>
        <v>1</v>
      </c>
      <c r="AW33" s="36"/>
      <c r="AX33" s="54">
        <f>IF(Y33=0,0,IF(Y33=1,0,IF(Y33=2,0,IF(Y33=3,0,IF(Y33=4,0,IF(Y33=5,0,IF(Y33=6,0,IF(Y33=7,0,IF(Y33=8,1,IF(Y33=9,1,IF(Y33="A",1,IF(Y33="B",1,IF(Y33="C",1,IF(Y33="D",1,IF(Y33="E",1,IF(Y33="F",1,0))))))))))))))))</f>
        <v>1</v>
      </c>
      <c r="AY33" s="54">
        <f>IF(Y33=0,0,IF(Y33=1,0,IF(Y33=2,0,IF(Y33=3,0,IF(Y33=4,1,IF(Y33=5,1,IF(Y33=6,1,IF(Y33=7,1,IF(Y33=8,0,IF(Y33=9,0,IF(Y33="A",0,IF(Y33="B",0,IF(Y33="C",1,IF(Y33="D",1,IF(Y33="E",1,IF(Y33="F",1,0))))))))))))))))</f>
        <v>0</v>
      </c>
      <c r="AZ33" s="54">
        <f>IF(Y33=0,0,IF(Y33=1,0,IF(Y33=2,1,IF(Y33=3,1,IF(Y33=4,0,IF(Y33=5,0,IF(Y33=6,1,IF(Y33=7,1,IF(Y33=8,0,IF(Y33=9,0,IF(Y33="A",1,IF(Y33="B",1,IF(Y33="C",0,IF(Y33="D",0,IF(Y33="E",1,IF(Y33="F",1,0))))))))))))))))</f>
        <v>0</v>
      </c>
      <c r="BA33" s="54">
        <f>IF(Y33=0,0,IF(Y33=1,1,IF(Y33=2,0,IF(Y33=3,1,IF(Y33=4,0,IF(Y33=5,1,IF(Y33=6,0,IF(Y33=7,1,IF(Y33=8,0,IF(Y33=9,1,IF(Y33="A",0,IF(Y33="B",1,IF(Y33="C",0,IF(Y33="D",1,IF(Y33="E",0,IF(Y33="F",1,1))))))))))))))))</f>
        <v>0</v>
      </c>
      <c r="BB33" s="1"/>
      <c r="BC33" s="1"/>
      <c r="BD33" s="1"/>
      <c r="BE33" s="1"/>
      <c r="BF33" s="1"/>
      <c r="BG33" s="1"/>
      <c r="BH33" s="1"/>
      <c r="BI33" s="1"/>
      <c r="BJ33" s="1"/>
      <c r="BK33" s="1"/>
      <c r="BL33" s="1"/>
      <c r="BM33" s="1"/>
      <c r="BN33" s="1"/>
    </row>
    <row r="34" spans="1:73" ht="15.75">
      <c r="A34" s="64"/>
      <c r="B34" s="6"/>
      <c r="C34" s="6"/>
      <c r="D34" s="6"/>
      <c r="F34" s="6"/>
      <c r="G34" s="39"/>
      <c r="H34" s="39"/>
      <c r="I34" s="39"/>
      <c r="J34" s="39"/>
      <c r="K34" s="39"/>
      <c r="L34" s="39"/>
      <c r="M34" s="39"/>
      <c r="N34" s="39"/>
      <c r="O34" s="39"/>
      <c r="P34" s="38" t="str">
        <f>+T13</f>
        <v>SI</v>
      </c>
      <c r="Q34" s="181" t="s">
        <v>80</v>
      </c>
      <c r="R34" s="39"/>
      <c r="S34" s="39"/>
      <c r="T34" s="40"/>
      <c r="U34" s="40">
        <f>+M14</f>
        <v>7</v>
      </c>
      <c r="V34" s="40">
        <f>+O14</f>
        <v>6</v>
      </c>
      <c r="W34" s="40"/>
      <c r="X34" s="40">
        <f>+X14</f>
        <v>5</v>
      </c>
      <c r="Y34" s="180">
        <f>+Z14</f>
        <v>4</v>
      </c>
      <c r="Z34" s="40" t="s">
        <v>22</v>
      </c>
      <c r="AA34" s="40"/>
      <c r="AB34" s="40">
        <v>0</v>
      </c>
      <c r="AC34" s="40">
        <f>+K30</f>
        <v>0</v>
      </c>
      <c r="AD34" s="40">
        <f>+L30</f>
        <v>0</v>
      </c>
      <c r="AE34" s="40">
        <f>+M30</f>
        <v>0</v>
      </c>
      <c r="AF34" s="39"/>
      <c r="AG34" s="40"/>
      <c r="AH34" s="177">
        <f>IF(U34=0,0,IF(U34=1,0,IF(U34=2,0,IF(U34=3,0,IF(U34=4,0,IF(U34=5,0,IF(U34=6,0,IF(U34=7,0,IF(U34=8,1,IF(U34=9,1,IF(U34="A",1,IF(U34="B",1,IF(U34="C",1,IF(U34="D",1,IF(U34="E",1,IF(U34="F",1,0))))))))))))))))</f>
        <v>0</v>
      </c>
      <c r="AI34" s="177">
        <f>IF(U34=0,0,IF(U34=1,0,IF(U34=2,0,IF(U34=3,0,IF(U34=4,1,IF(U34=5,1,IF(U34=6,1,IF(U34=7,1,IF(U34=8,0,IF(U34=9,0,IF(U34="A",0,IF(U34="B",0,IF(U34="C",1,IF(U34="D",1,IF(U34="E",1,IF(U34="F",1,0))))))))))))))))</f>
        <v>1</v>
      </c>
      <c r="AJ34" s="177">
        <f>IF(U34=0,0,IF(U34=1,0,IF(U34=2,1,IF(U34=3,1,IF(U34=4,0,IF(U34=5,0,IF(U34=6,1,IF(U34=7,1,IF(U34=8,0,IF(U34=9,0,IF(U34="A",1,IF(U34="B",1,IF(U34="C",0,IF(U34="D",0,IF(U34="E",1,IF(U34="F",1,0))))))))))))))))</f>
        <v>1</v>
      </c>
      <c r="AK34" s="177">
        <f>IF(U34=0,0,IF(U34=1,1,IF(U34=2,0,IF(U34=3,1,IF(U34=4,0,IF(U34=5,1,IF(U34=6,0,IF(U34=7,1,IF(U34=8,0,IF(U34=9,1,IF(U34="A",0,IF(U34="B",1,IF(U34="C",0,IF(U34="D",1,IF(U34="E",0,IF(U34="F",1,1))))))))))))))))</f>
        <v>1</v>
      </c>
      <c r="AL34" s="40"/>
      <c r="AM34" s="177">
        <f>IF(V34=0,0,IF(V34=1,0,IF(V34=2,0,IF(V34=3,0,IF(V34=4,0,IF(V34=5,0,IF(V34=6,0,IF(V34=7,0,IF(V34=8,1,IF(V34=9,1,IF(V34="A",1,IF(V34="B",1,IF(V34="C",1,IF(V34="D",1,IF(V34="E",1,IF(V34="F",1,0))))))))))))))))</f>
        <v>0</v>
      </c>
      <c r="AN34" s="177">
        <f>IF(V34=0,0,IF(V34=1,0,IF(V34=2,0,IF(V34=3,0,IF(V34=4,1,IF(V34=5,1,IF(V34=6,1,IF(V34=7,1,IF(V34=8,0,IF(V34=9,0,IF(V34="A",0,IF(V34="B",0,IF(V34="C",1,IF(V34="D",1,IF(V34="E",1,IF(V34="F",1,0))))))))))))))))</f>
        <v>1</v>
      </c>
      <c r="AO34" s="177">
        <f>IF(V34=0,0,IF(V34=1,0,IF(V34=2,1,IF(V34=3,1,IF(V34=4,0,IF(V34=5,0,IF(V34=6,1,IF(V34=7,1,IF(V34=8,0,IF(V34=9,0,IF(V34="A",1,IF(V34="B",1,IF(V34="C",0,IF(V34="D",0,IF(V34="E",1,IF(V34="F",1,0))))))))))))))))</f>
        <v>1</v>
      </c>
      <c r="AP34" s="177">
        <f>IF(V34=0,0,IF(V34=1,1,IF(V34=2,0,IF(V34=3,1,IF(V34=4,0,IF(V34=5,1,IF(V34=6,0,IF(V34=7,1,IF(V34=8,0,IF(V34=9,1,IF(V34="A",0,IF(V34="B",1,IF(V34="C",0,IF(V34="D",1,IF(V34="E",0,IF(V34="F",1,1))))))))))))))))</f>
        <v>0</v>
      </c>
      <c r="AQ34" s="40"/>
      <c r="AR34" s="40"/>
      <c r="AS34" s="177">
        <f>IF(X34=0,0,IF(X34=1,0,IF(X34=2,0,IF(X34=3,0,IF(X34=4,0,IF(X34=5,0,IF(X34=6,0,IF(X34=7,0,IF(X34=8,1,IF(X34=9,1,IF(X34="A",1,IF(X34="B",1,IF(X34="C",1,IF(X34="D",1,IF(X34="E",1,IF(X34="F",1,0))))))))))))))))</f>
        <v>0</v>
      </c>
      <c r="AT34" s="177">
        <f>IF(X34=0,0,IF(X34=1,0,IF(X34=2,0,IF(X34=3,0,IF(X34=4,1,IF(X34=5,1,IF(X34=6,1,IF(X34=7,1,IF(X34=8,0,IF(X34=9,0,IF(X34="A",0,IF(X34="B",0,IF(X34="C",1,IF(X34="D",1,IF(X34="E",1,IF(X34="F",1,0))))))))))))))))</f>
        <v>1</v>
      </c>
      <c r="AU34" s="177">
        <f>IF(X34=0,0,IF(X34=1,0,IF(X34=2,1,IF(X34=3,1,IF(X34=4,0,IF(X34=5,0,IF(X34=6,1,IF(X34=7,1,IF(X34=8,0,IF(X34=9,0,IF(X34="A",1,IF(X34="B",1,IF(X34="C",0,IF(X34="D",0,IF(X34="E",1,IF(X34="F",1,0))))))))))))))))</f>
        <v>0</v>
      </c>
      <c r="AV34" s="177">
        <f>IF(X34=0,0,IF(X34=1,1,IF(X34=2,0,IF(X34=3,1,IF(X34=4,0,IF(X34=5,1,IF(X34=6,0,IF(X34=7,1,IF(X34=8,0,IF(X34=9,1,IF(X34="A",0,IF(X34="B",1,IF(X34="C",0,IF(X34="D",1,IF(X34="E",0,IF(X34="F",1,1))))))))))))))))</f>
        <v>1</v>
      </c>
      <c r="AW34" s="40"/>
      <c r="AX34" s="177">
        <f>IF(Y34=0,0,IF(Y34=1,0,IF(Y34=2,0,IF(Y34=3,0,IF(Y34=4,0,IF(Y34=5,0,IF(Y34=6,0,IF(Y34=7,0,IF(Y34=8,1,IF(Y34=9,1,IF(Y34="A",1,IF(Y34="B",1,IF(Y34="C",1,IF(Y34="D",1,IF(Y34="E",1,IF(Y34="F",1,0))))))))))))))))</f>
        <v>0</v>
      </c>
      <c r="AY34" s="177">
        <f>IF(Y34=0,0,IF(Y34=1,0,IF(Y34=2,0,IF(Y34=3,0,IF(Y34=4,1,IF(Y34=5,1,IF(Y34=6,1,IF(Y34=7,1,IF(Y34=8,0,IF(Y34=9,0,IF(Y34="A",0,IF(Y34="B",0,IF(Y34="C",1,IF(Y34="D",1,IF(Y34="E",1,IF(Y34="F",1,0))))))))))))))))</f>
        <v>1</v>
      </c>
      <c r="AZ34" s="177">
        <f>IF(Y34=0,0,IF(Y34=1,0,IF(Y34=2,1,IF(Y34=3,1,IF(Y34=4,0,IF(Y34=5,0,IF(Y34=6,1,IF(Y34=7,1,IF(Y34=8,0,IF(Y34=9,0,IF(Y34="A",1,IF(Y34="B",1,IF(Y34="C",0,IF(Y34="D",0,IF(Y34="E",1,IF(Y34="F",1,0))))))))))))))))</f>
        <v>0</v>
      </c>
      <c r="BA34" s="177">
        <f>IF(Y34=0,0,IF(Y34=1,1,IF(Y34=2,0,IF(Y34=3,1,IF(Y34=4,0,IF(Y34=5,1,IF(Y34=6,0,IF(Y34=7,1,IF(Y34=8,0,IF(Y34=9,1,IF(Y34="A",0,IF(Y34="B",1,IF(Y34="C",0,IF(Y34="D",1,IF(Y34="E",0,IF(Y34="F",1,1))))))))))))))))</f>
        <v>0</v>
      </c>
      <c r="BB34" s="1"/>
      <c r="BC34" s="1"/>
      <c r="BD34" s="1"/>
      <c r="BE34" s="1"/>
      <c r="BF34" s="1"/>
      <c r="BG34" s="1"/>
      <c r="BH34" s="1"/>
      <c r="BI34" s="1"/>
      <c r="BJ34" s="1"/>
      <c r="BK34" s="1"/>
      <c r="BL34" s="1"/>
      <c r="BM34" s="1"/>
      <c r="BN34" s="1"/>
    </row>
    <row r="35" spans="1:73" ht="15.75">
      <c r="A35" s="64"/>
      <c r="B35" s="6"/>
      <c r="C35" s="6"/>
      <c r="D35" s="6"/>
      <c r="G35" s="196"/>
      <c r="H35" s="196"/>
      <c r="I35" s="196"/>
      <c r="J35" s="196"/>
      <c r="K35" s="196"/>
      <c r="L35" s="196"/>
      <c r="M35" s="196"/>
      <c r="N35" s="196"/>
      <c r="O35" s="194"/>
      <c r="P35" s="194"/>
      <c r="Q35" s="196"/>
      <c r="R35" s="195" t="s">
        <v>104</v>
      </c>
      <c r="S35" s="194"/>
      <c r="T35" s="194"/>
      <c r="U35" s="194"/>
      <c r="V35" s="194"/>
      <c r="W35" s="194"/>
      <c r="X35" s="196"/>
      <c r="Y35" s="194"/>
      <c r="Z35" s="194"/>
      <c r="AA35" s="194"/>
      <c r="AB35" s="194">
        <f>IF(AB37=0,0,IF(AB37=1,1,IF(AB37=2,0,IF(AB37=3,1,0))))</f>
        <v>0</v>
      </c>
      <c r="AC35" s="194">
        <f>IF(AC37=0,0,IF(AC37=1,1,IF(AC37=2,0,IF(AC37=3,1,0))))</f>
        <v>0</v>
      </c>
      <c r="AD35" s="194">
        <f>IF(AD37=0,0,IF(AD37=1,1,IF(AD37=2,0,IF(AD37=3,1,0))))</f>
        <v>1</v>
      </c>
      <c r="AE35" s="194">
        <f>IF(AE37=0,0,IF(AE37=1,1,IF(AE37=2,0,IF(AE37=3,1,0))))</f>
        <v>1</v>
      </c>
      <c r="AF35" s="194"/>
      <c r="AG35" s="194"/>
      <c r="AH35" s="194">
        <f>IF(AH37=0,0,IF(AH37=1,1,IF(AH37=2,0,IF(AH37=3,1,0))))</f>
        <v>1</v>
      </c>
      <c r="AI35" s="194">
        <f>IF(AI37=0,0,IF(AI37=1,1,IF(AI37=2,0,IF(AI37=3,1,0))))</f>
        <v>0</v>
      </c>
      <c r="AJ35" s="194">
        <f>IF(AJ37=0,0,IF(AJ37=1,1,IF(AJ37=2,0,IF(AJ37=3,1,0))))</f>
        <v>0</v>
      </c>
      <c r="AK35" s="194">
        <f>IF(AK37=0,0,IF(AK37=1,1,IF(AK37=2,0,IF(AK37=3,1,0))))</f>
        <v>1</v>
      </c>
      <c r="AL35" s="194"/>
      <c r="AM35" s="194">
        <f>IF(AM37=0,0,IF(AM37=1,1,IF(AM37=2,0,IF(AM37=3,1,0))))</f>
        <v>0</v>
      </c>
      <c r="AN35" s="194">
        <f>IF(AN37=0,0,IF(AN37=1,1,IF(AN37=2,0,IF(AN37=3,1,0))))</f>
        <v>1</v>
      </c>
      <c r="AO35" s="194">
        <f>IF(AO37=0,0,IF(AO37=1,1,IF(AO37=2,0,IF(AO37=3,1,0))))</f>
        <v>1</v>
      </c>
      <c r="AP35" s="194">
        <f>IF(AP37=0,0,IF(AP37=1,1,IF(AP37=2,0,IF(AP37=3,1,0))))</f>
        <v>1</v>
      </c>
      <c r="AQ35" s="194"/>
      <c r="AR35" s="194"/>
      <c r="AS35" s="194">
        <f>IF(AS37=0,0,IF(AS37=1,1,IF(AS37=2,0,IF(AS37=3,1,0))))</f>
        <v>1</v>
      </c>
      <c r="AT35" s="194">
        <f>IF(AT37=0,0,IF(AT37=1,1,IF(AT37=2,0,IF(AT37=3,1,0))))</f>
        <v>1</v>
      </c>
      <c r="AU35" s="194">
        <f>IF(AU37=0,0,IF(AU37=1,1,IF(AU37=2,0,IF(AU37=3,1,0))))</f>
        <v>1</v>
      </c>
      <c r="AV35" s="194">
        <f>IF(AV37=0,0,IF(AV37=1,1,IF(AV37=2,0,IF(AV37=3,1,0))))</f>
        <v>0</v>
      </c>
      <c r="AW35" s="194"/>
      <c r="AX35" s="194">
        <f>IF(AX37=0,0,IF(AX37=1,1,IF(AX37=2,0,IF(AX37=3,1,0))))</f>
        <v>1</v>
      </c>
      <c r="AY35" s="194">
        <f>IF(AY37=0,0,IF(AY37=1,1,IF(AY37=2,0,IF(AY37=3,1,0))))</f>
        <v>1</v>
      </c>
      <c r="AZ35" s="194">
        <f>IF(AZ37=0,0,IF(AZ37=1,1,IF(AZ37=2,0,IF(AZ37=3,1,0))))</f>
        <v>0</v>
      </c>
      <c r="BA35" s="194">
        <f>IF(BA37=0,0,IF(BA37=1,1,IF(BA37=2,0,IF(BA37=3,1,0))))</f>
        <v>0</v>
      </c>
      <c r="BB35" s="1"/>
      <c r="BC35" s="1"/>
      <c r="BD35" s="1"/>
      <c r="BE35" s="1"/>
      <c r="BF35" s="1"/>
      <c r="BG35" s="1"/>
      <c r="BH35" s="1"/>
      <c r="BI35" s="1"/>
      <c r="BJ35" s="1"/>
      <c r="BK35" s="1"/>
      <c r="BL35" s="1"/>
      <c r="BM35" s="1"/>
      <c r="BN35" s="1"/>
    </row>
    <row r="36" spans="1:73" ht="15.75">
      <c r="A36" s="64"/>
      <c r="B36" s="6"/>
      <c r="C36" s="6"/>
      <c r="D36" s="6"/>
      <c r="G36" s="196"/>
      <c r="H36" s="196"/>
      <c r="I36" s="196"/>
      <c r="J36" s="196"/>
      <c r="K36" s="196"/>
      <c r="L36" s="196"/>
      <c r="M36" s="196"/>
      <c r="N36" s="196"/>
      <c r="O36" s="194"/>
      <c r="P36" s="194"/>
      <c r="Q36" s="196"/>
      <c r="R36" s="195"/>
      <c r="S36" s="194"/>
      <c r="T36" s="194"/>
      <c r="U36" s="194"/>
      <c r="V36" s="194"/>
      <c r="W36" s="194"/>
      <c r="X36" s="196"/>
      <c r="Y36" s="194"/>
      <c r="Z36" s="194"/>
      <c r="AA36" s="194"/>
      <c r="AB36" s="195">
        <f>+AB39</f>
        <v>3</v>
      </c>
      <c r="AC36" s="195"/>
      <c r="AD36" s="195"/>
      <c r="AE36" s="195"/>
      <c r="AF36" s="195"/>
      <c r="AG36" s="195"/>
      <c r="AH36" s="195"/>
      <c r="AI36" s="195"/>
      <c r="AJ36" s="195"/>
      <c r="AK36" s="195">
        <f>+AK39</f>
        <v>9</v>
      </c>
      <c r="AL36" s="195"/>
      <c r="AM36" s="195">
        <f>+AM39</f>
        <v>7</v>
      </c>
      <c r="AN36" s="195"/>
      <c r="AO36" s="195"/>
      <c r="AP36" s="195"/>
      <c r="AQ36" s="195"/>
      <c r="AR36" s="195"/>
      <c r="AS36" s="195"/>
      <c r="AT36" s="195"/>
      <c r="AU36" s="195"/>
      <c r="AV36" s="195" t="str">
        <f>+AV39</f>
        <v>E</v>
      </c>
      <c r="AW36" s="195"/>
      <c r="AX36" s="195" t="str">
        <f>+AX39</f>
        <v>C</v>
      </c>
      <c r="AY36" s="195"/>
      <c r="AZ36" s="194"/>
      <c r="BA36" s="194"/>
      <c r="BB36" s="1"/>
      <c r="BC36" s="1"/>
      <c r="BD36" s="1"/>
      <c r="BE36" s="1"/>
      <c r="BF36" s="1"/>
      <c r="BG36" s="1"/>
      <c r="BH36" s="1"/>
      <c r="BI36" s="1"/>
      <c r="BJ36" s="1"/>
      <c r="BK36" s="1"/>
      <c r="BL36" s="1"/>
      <c r="BM36" s="1"/>
      <c r="BN36" s="1"/>
    </row>
    <row r="37" spans="1:73" s="65" customFormat="1" ht="15.75">
      <c r="A37" s="64"/>
      <c r="B37" s="62"/>
      <c r="C37" s="62"/>
      <c r="D37" s="62"/>
      <c r="O37" s="64"/>
      <c r="P37" s="64"/>
      <c r="Q37" s="64"/>
      <c r="R37" s="64"/>
      <c r="S37" s="64"/>
      <c r="T37" s="64"/>
      <c r="U37" s="64"/>
      <c r="V37" s="64"/>
      <c r="W37" s="64"/>
      <c r="X37" s="64"/>
      <c r="Y37" s="64"/>
      <c r="Z37" s="64"/>
      <c r="AA37" s="64"/>
      <c r="AB37" s="64">
        <f>SUM(AB32:AB34)</f>
        <v>0</v>
      </c>
      <c r="AC37" s="64">
        <f>SUM(AC32:AC34)</f>
        <v>0</v>
      </c>
      <c r="AD37" s="64">
        <f>SUM(AD32:AD34)</f>
        <v>1</v>
      </c>
      <c r="AE37" s="64">
        <f>SUM(AE32:AE34)</f>
        <v>1</v>
      </c>
      <c r="AF37" s="64"/>
      <c r="AG37" s="64"/>
      <c r="AH37" s="64">
        <f>SUM(AH32:AH34)</f>
        <v>1</v>
      </c>
      <c r="AI37" s="64">
        <f>SUM(AI32:AI34)</f>
        <v>2</v>
      </c>
      <c r="AJ37" s="64">
        <f>SUM(AJ32:AJ34)</f>
        <v>2</v>
      </c>
      <c r="AK37" s="64">
        <f>SUM(AK32:AK34)</f>
        <v>1</v>
      </c>
      <c r="AL37" s="64"/>
      <c r="AM37" s="64">
        <f>SUM(AM32:AM34)</f>
        <v>0</v>
      </c>
      <c r="AN37" s="64">
        <f>SUM(AN32:AN34)</f>
        <v>1</v>
      </c>
      <c r="AO37" s="64">
        <f>SUM(AO32:AO34)</f>
        <v>1</v>
      </c>
      <c r="AP37" s="64">
        <f>SUM(AP32:AP34)</f>
        <v>1</v>
      </c>
      <c r="AQ37" s="64"/>
      <c r="AR37" s="64"/>
      <c r="AS37" s="64">
        <f>SUM(AS32:AS34)</f>
        <v>1</v>
      </c>
      <c r="AT37" s="64">
        <f>SUM(AT32:AT34)</f>
        <v>1</v>
      </c>
      <c r="AU37" s="64">
        <f>SUM(AU32:AU34)</f>
        <v>1</v>
      </c>
      <c r="AV37" s="64">
        <f>SUM(AV32:AV34)</f>
        <v>2</v>
      </c>
      <c r="AW37" s="64"/>
      <c r="AX37" s="64">
        <f>SUM(AX32:AX34)</f>
        <v>1</v>
      </c>
      <c r="AY37" s="64">
        <f>SUM(AY32:AY34)</f>
        <v>1</v>
      </c>
      <c r="AZ37" s="64">
        <f>SUM(AZ32:AZ34)</f>
        <v>0</v>
      </c>
      <c r="BA37" s="64">
        <f>SUM(BA32:BA34)</f>
        <v>0</v>
      </c>
      <c r="BB37" s="64"/>
      <c r="BC37" s="64"/>
      <c r="BD37" s="64"/>
      <c r="BE37" s="64"/>
      <c r="BF37" s="64"/>
      <c r="BG37" s="64"/>
      <c r="BH37" s="64"/>
      <c r="BI37" s="64"/>
      <c r="BJ37" s="64"/>
      <c r="BK37" s="64"/>
      <c r="BL37" s="64"/>
      <c r="BM37" s="64"/>
      <c r="BN37" s="64"/>
    </row>
    <row r="38" spans="1:73" s="65" customFormat="1" ht="15.75">
      <c r="A38" s="64"/>
      <c r="B38" s="62"/>
      <c r="C38" s="62"/>
      <c r="D38" s="62"/>
      <c r="O38" s="64"/>
      <c r="P38" s="64"/>
      <c r="Q38" s="64"/>
      <c r="R38" s="64"/>
      <c r="S38" s="64"/>
      <c r="T38" s="64"/>
      <c r="U38" s="64"/>
      <c r="V38" s="64"/>
      <c r="W38" s="64"/>
      <c r="X38" s="64"/>
      <c r="Y38" s="64"/>
      <c r="Z38" s="64"/>
      <c r="AA38" s="64"/>
      <c r="AB38" s="64">
        <f>+AB35*8</f>
        <v>0</v>
      </c>
      <c r="AC38" s="64">
        <f>+AC35*4</f>
        <v>0</v>
      </c>
      <c r="AD38" s="64">
        <f>+AD35*2</f>
        <v>2</v>
      </c>
      <c r="AE38" s="64">
        <f>+AE35</f>
        <v>1</v>
      </c>
      <c r="AF38" s="64"/>
      <c r="AG38" s="64"/>
      <c r="AH38" s="64">
        <f>+AH35*8</f>
        <v>8</v>
      </c>
      <c r="AI38" s="64">
        <f>+AI35*4</f>
        <v>0</v>
      </c>
      <c r="AJ38" s="64">
        <f>+AJ35*2</f>
        <v>0</v>
      </c>
      <c r="AK38" s="64">
        <f>+AK35</f>
        <v>1</v>
      </c>
      <c r="AL38" s="64"/>
      <c r="AM38" s="64">
        <f>+AM35*8</f>
        <v>0</v>
      </c>
      <c r="AN38" s="64">
        <f>+AN35*4</f>
        <v>4</v>
      </c>
      <c r="AO38" s="64">
        <f>+AO35*2</f>
        <v>2</v>
      </c>
      <c r="AP38" s="64">
        <f>+AP35</f>
        <v>1</v>
      </c>
      <c r="AQ38" s="64"/>
      <c r="AR38" s="64"/>
      <c r="AS38" s="64">
        <f>+AS35*8</f>
        <v>8</v>
      </c>
      <c r="AT38" s="64">
        <f>+AT35*4</f>
        <v>4</v>
      </c>
      <c r="AU38" s="64">
        <f>+AU35*2</f>
        <v>2</v>
      </c>
      <c r="AV38" s="64">
        <f>+AV35</f>
        <v>0</v>
      </c>
      <c r="AW38" s="64"/>
      <c r="AX38" s="64">
        <f>+AX35*8</f>
        <v>8</v>
      </c>
      <c r="AY38" s="64">
        <f>+AY35*4</f>
        <v>4</v>
      </c>
      <c r="AZ38" s="64">
        <f>+AZ35*2</f>
        <v>0</v>
      </c>
      <c r="BA38" s="64">
        <f>+BA35</f>
        <v>0</v>
      </c>
      <c r="BB38" s="64"/>
    </row>
    <row r="39" spans="1:73" s="65" customFormat="1" ht="15.75">
      <c r="A39" s="64"/>
      <c r="B39" s="62"/>
      <c r="C39" s="62"/>
      <c r="D39" s="62"/>
      <c r="U39" s="64"/>
      <c r="V39" s="64"/>
      <c r="W39" s="64"/>
      <c r="X39" s="64"/>
      <c r="Y39" s="64"/>
      <c r="Z39" s="64"/>
      <c r="AA39" s="64"/>
      <c r="AB39" s="66">
        <f>IF(AE39=0,0,IF(AE39=1,1,IF(AE39=2,2,IF(AE39=3,3,IF(AE39=4,4,IF(AE39=5,5,IF(AE39=6,6,IF(AE39=7,7,IF(AE39=8,8,IF(AE39=9,9,IF(AE39=10,"A",IF(AE39=11,"B",IF(AE39=12,"C",IF(AE39=13,"D",IF(AE39=14,"E",IF(AE39=15,"F",0))))))))))))))))</f>
        <v>3</v>
      </c>
      <c r="AD39" s="64"/>
      <c r="AE39" s="64">
        <f>SUM(AB38:AE38)</f>
        <v>3</v>
      </c>
      <c r="AF39" s="64"/>
      <c r="AG39" s="64"/>
      <c r="AI39" s="64">
        <f>SUM(AH38:AK38)</f>
        <v>9</v>
      </c>
      <c r="AJ39" s="64"/>
      <c r="AK39" s="66">
        <f>IF(AI39=0,0,IF(AI39=1,1,IF(AI39=2,2,IF(AI39=3,3,IF(AI39=4,4,IF(AI39=5,5,IF(AI39=6,6,IF(AI39=7,7,IF(AI39=8,8,IF(AI39=9,9,IF(AI39=10,"A",IF(AI39=11,"B",IF(AI39=12,"C",IF(AI39=13,"D",IF(AI39=14,"E",IF(AI39=15,"F",0))))))))))))))))</f>
        <v>9</v>
      </c>
      <c r="AL39" s="64"/>
      <c r="AM39" s="66">
        <f>IF(AP39=0,0,IF(AP39=1,1,IF(AP39=2,2,IF(AP39=3,3,IF(AP39=4,4,IF(AP39=5,5,IF(AP39=6,6,IF(AP39=7,7,IF(AP39=8,8,IF(AP39=9,9,IF(AP39=10,"A",IF(AP39=11,"B",IF(AP39=12,"C",IF(AP39=13,"D",IF(AP39=14,"E",IF(AP39=15,"F",0))))))))))))))))</f>
        <v>7</v>
      </c>
      <c r="AN39" s="64"/>
      <c r="AO39" s="64"/>
      <c r="AP39" s="64">
        <f>SUM(AM38:AP38)</f>
        <v>7</v>
      </c>
      <c r="AQ39" s="64"/>
      <c r="AR39" s="64"/>
      <c r="AT39" s="64">
        <f>SUM(AS38:AV38)</f>
        <v>14</v>
      </c>
      <c r="AU39" s="64"/>
      <c r="AV39" s="66" t="str">
        <f>IF(AT39=0,0,IF(AT39=1,1,IF(AT39=2,2,IF(AT39=3,3,IF(AT39=4,4,IF(AT39=5,5,IF(AT39=6,6,IF(AT39=7,7,IF(AT39=8,8,IF(AT39=9,9,IF(AT39=10,"A",IF(AT39=11,"B",IF(AT39=12,"C",IF(AT39=13,"D",IF(AT39=14,"E",IF(AT39=15,"F",0))))))))))))))))</f>
        <v>E</v>
      </c>
      <c r="AW39" s="64"/>
      <c r="AX39" s="66" t="str">
        <f>IF(BA39=0,0,IF(BA39=1,1,IF(BA39=2,2,IF(BA39=3,3,IF(BA39=4,4,IF(BA39=5,5,IF(BA39=6,6,IF(BA39=7,7,IF(BA39=8,8,IF(BA39=9,9,IF(BA39=10,"A",IF(BA39=11,"B",IF(BA39=12,"C",IF(BA39=13,"D",IF(BA39=14,"E",IF(BA39=15,"F",0))))))))))))))))</f>
        <v>C</v>
      </c>
      <c r="AY39" s="64"/>
      <c r="AZ39" s="64"/>
      <c r="BA39" s="64">
        <f>SUM(AX38:BA38)</f>
        <v>12</v>
      </c>
      <c r="BB39" s="64"/>
    </row>
    <row r="40" spans="1:73" ht="15.75">
      <c r="A40" s="64"/>
      <c r="B40" s="6"/>
      <c r="C40" s="6"/>
      <c r="D40" s="6"/>
      <c r="G40" s="34"/>
      <c r="H40" s="34"/>
      <c r="I40" s="34"/>
      <c r="J40" s="34"/>
      <c r="K40" s="34"/>
      <c r="L40" s="34"/>
      <c r="M40" s="34"/>
      <c r="N40" s="34"/>
      <c r="O40" s="33"/>
      <c r="P40" s="33"/>
      <c r="Q40" s="33"/>
      <c r="R40" s="33"/>
      <c r="S40" s="33"/>
      <c r="T40" s="33"/>
      <c r="U40" s="33"/>
      <c r="V40" s="33"/>
      <c r="W40" s="33"/>
      <c r="X40" s="33" t="s">
        <v>26</v>
      </c>
      <c r="Y40" s="34"/>
      <c r="Z40" s="33"/>
      <c r="AA40" s="33"/>
      <c r="AB40" s="33">
        <f>IF(AC45=0,0,IF(AC45=1,0,IF(AC45=2,1,IF(AC45=3,1,0))))</f>
        <v>0</v>
      </c>
      <c r="AC40" s="33">
        <f>IF(AD45=0,0,IF(AD45=1,0,IF(AD45=2,1,IF(AD45=3,1,0))))</f>
        <v>1</v>
      </c>
      <c r="AD40" s="33">
        <f>IF(AE45=0,0,IF(AE45=1,0,IF(AE45=2,1,IF(AE45=3,1,0))))</f>
        <v>0</v>
      </c>
      <c r="AE40" s="33">
        <f>IF(AH45=0,0,IF(AH45=1,0,IF(AH45=2,1,IF(AH45=3,1,0))))</f>
        <v>0</v>
      </c>
      <c r="AF40" s="33"/>
      <c r="AG40" s="33"/>
      <c r="AH40" s="33">
        <f>IF(AI45=0,0,IF(AI45=1,0,IF(AI45=2,1,IF(AI45=3,1,0))))</f>
        <v>0</v>
      </c>
      <c r="AI40" s="33">
        <f>IF(AJ45=0,0,IF(AJ45=1,0,IF(AJ45=2,1,IF(AJ45=3,1,0))))</f>
        <v>1</v>
      </c>
      <c r="AJ40" s="33">
        <f>IF(AK45=0,0,IF(AK45=1,0,IF(AK45=2,1,IF(AK45=3,1,0))))</f>
        <v>1</v>
      </c>
      <c r="AK40" s="33">
        <f>IF(AM45=0,0,IF(AM45=1,0,IF(AM45=2,1,IF(AM45=3,1,0))))</f>
        <v>0</v>
      </c>
      <c r="AL40" s="33"/>
      <c r="AM40" s="33">
        <f>IF(AN45=0,0,IF(AN45=1,0,IF(AN45=2,1,IF(AN45=3,1,0))))</f>
        <v>1</v>
      </c>
      <c r="AN40" s="33">
        <f>IF(AO45=0,0,IF(AO45=1,0,IF(AO45=2,1,IF(AO45=3,1,0))))</f>
        <v>1</v>
      </c>
      <c r="AO40" s="33">
        <f>IF(AP45=0,0,IF(AP45=1,0,IF(AP45=2,1,IF(AP45=3,1,0))))</f>
        <v>1</v>
      </c>
      <c r="AP40" s="33">
        <f>IF(AS45=0,0,IF(AS45=1,0,IF(AS45=2,1,IF(AS45=3,1,0))))</f>
        <v>1</v>
      </c>
      <c r="AQ40" s="33"/>
      <c r="AR40" s="33"/>
      <c r="AS40" s="33">
        <f>IF(AT45=0,0,IF(AT45=1,0,IF(AT45=2,1,IF(AT45=3,1,0))))</f>
        <v>1</v>
      </c>
      <c r="AT40" s="33">
        <f>IF(AU45=0,0,IF(AU45=1,0,IF(AU45=2,1,IF(AU45=3,1,0))))</f>
        <v>1</v>
      </c>
      <c r="AU40" s="33">
        <f>IF(AV45=0,0,IF(AV45=1,0,IF(AV45=2,1,IF(AV45=3,1,0))))</f>
        <v>1</v>
      </c>
      <c r="AV40" s="33">
        <f>IF(AX45=0,0,IF(AX45=1,0,IF(AX45=2,1,IF(AX45=3,1,0))))</f>
        <v>1</v>
      </c>
      <c r="AW40" s="33"/>
      <c r="AX40" s="33">
        <f>IF(AY45=0,0,IF(AY45=1,0,IF(AY45=2,1,IF(AY45=3,1,0))))</f>
        <v>1</v>
      </c>
      <c r="AY40" s="33">
        <f>IF(AZ45=0,0,IF(AZ45=1,0,IF(AZ45=2,1,IF(AZ45=3,1,0))))</f>
        <v>0</v>
      </c>
      <c r="AZ40" s="33">
        <f>IF(BA45=0,0,IF(BA45=1,0,IF(BA45=2,1,IF(BA45=3,1,0))))</f>
        <v>0</v>
      </c>
      <c r="BA40" s="33"/>
    </row>
    <row r="41" spans="1:73" ht="15.75">
      <c r="A41" s="64"/>
      <c r="B41" s="6"/>
      <c r="C41" s="6"/>
      <c r="D41" s="6"/>
      <c r="G41" s="37"/>
      <c r="H41" s="37"/>
      <c r="I41" s="37"/>
      <c r="J41" s="37"/>
      <c r="K41" s="37"/>
      <c r="L41" s="37"/>
      <c r="M41" s="37"/>
      <c r="N41" s="37"/>
      <c r="O41" s="37"/>
      <c r="P41" s="55" t="s">
        <v>104</v>
      </c>
      <c r="Q41" s="55" t="s">
        <v>80</v>
      </c>
      <c r="R41" s="36">
        <f>+AB36</f>
        <v>3</v>
      </c>
      <c r="S41" s="37"/>
      <c r="T41" s="37"/>
      <c r="U41" s="36">
        <f>+AK36</f>
        <v>9</v>
      </c>
      <c r="V41" s="36">
        <f>+AM36</f>
        <v>7</v>
      </c>
      <c r="W41" s="36"/>
      <c r="X41" s="36" t="str">
        <f>+AV36</f>
        <v>E</v>
      </c>
      <c r="Y41" s="36" t="str">
        <f>+AX36</f>
        <v>C</v>
      </c>
      <c r="Z41" s="36" t="s">
        <v>22</v>
      </c>
      <c r="AA41" s="36"/>
      <c r="AB41" s="54">
        <f>IF(R41=0,0,IF(R41=1,0,IF(R41=2,0,IF(R41=3,0,IF(R41=4,0,IF(R41=5,0,IF(R41=6,0,IF(R41=7,0,IF(R41=8,1,IF(R41=9,1,IF(R41="A",1,IF(R41="B",1,IF(R41="C",1,IF(R41="D",1,IF(R41="E",1,IF(R41="F",1,0))))))))))))))))</f>
        <v>0</v>
      </c>
      <c r="AC41" s="54">
        <f>IF(R41=0,0,IF(R41=1,0,IF(R41=2,0,IF(R41=3,0,IF(R41=4,1,IF(R41=5,1,IF(R41=6,1,IF(R41=7,1,IF(R41=8,0,IF(R41=9,0,IF(R41="A",0,IF(R41="B",0,IF(R41="C",1,IF(R41="D",1,IF(R41="E",1,IF(R41="F",1,0))))))))))))))))</f>
        <v>0</v>
      </c>
      <c r="AD41" s="54">
        <f>IF(R41=0,0,IF(R41=1,0,IF(R41=2,1,IF(R41=3,1,IF(R41=4,0,IF(R41=5,0,IF(R41=6,1,IF(R41=7,1,IF(R41=8,0,IF(R41=9,0,IF(R41="A",1,IF(R41="B",1,IF(R41="C",0,IF(R41="D",0,IF(R41="E",1,IF(R41="F",1,0))))))))))))))))</f>
        <v>1</v>
      </c>
      <c r="AE41" s="54">
        <f>IF(R41=0,0,IF(R41=1,1,IF(R41=2,0,IF(R41=3,1,IF(R41=4,0,IF(R41=5,1,IF(R41=6,0,IF(R41=7,1,IF(R41=8,0,IF(R41=9,1,IF(R41="A",0,IF(R41="B",1,IF(R41="C",0,IF(R41="D",1,IF(R41="E",0,IF(R41="F",1,1))))))))))))))))</f>
        <v>1</v>
      </c>
      <c r="AF41" s="36"/>
      <c r="AG41" s="36"/>
      <c r="AH41" s="54">
        <f>IF(U41=0,0,IF(U41=1,0,IF(U41=2,0,IF(U41=3,0,IF(U41=4,0,IF(U41=5,0,IF(U41=6,0,IF(U41=7,0,IF(U41=8,1,IF(U41=9,1,IF(U41="A",1,IF(U41="B",1,IF(U41="C",1,IF(U41="D",1,IF(U41="E",1,IF(U41="F",1,0))))))))))))))))</f>
        <v>1</v>
      </c>
      <c r="AI41" s="54">
        <f>IF(U41=0,0,IF(U41=1,0,IF(U41=2,0,IF(U41=3,0,IF(U41=4,1,IF(U41=5,1,IF(U41=6,1,IF(U41=7,1,IF(U41=8,0,IF(U41=9,0,IF(U41="A",0,IF(U41="B",0,IF(U41="C",1,IF(U41="D",1,IF(U41="E",1,IF(U41="F",1,0))))))))))))))))</f>
        <v>0</v>
      </c>
      <c r="AJ41" s="54">
        <f>IF(U41=0,0,IF(U41=1,0,IF(U41=2,1,IF(U41=3,1,IF(U41=4,0,IF(U41=5,0,IF(U41=6,1,IF(U41=7,1,IF(U41=8,0,IF(U41=9,0,IF(U41="A",1,IF(U41="B",1,IF(U41="C",0,IF(U41="D",0,IF(U41="E",1,IF(U41="F",1,0))))))))))))))))</f>
        <v>0</v>
      </c>
      <c r="AK41" s="54">
        <f>IF(U41=0,0,IF(U41=1,1,IF(U41=2,0,IF(U41=3,1,IF(U41=4,0,IF(U41=5,1,IF(U41=6,0,IF(U41=7,1,IF(U41=8,0,IF(U41=9,1,IF(U41="A",0,IF(U41="B",1,IF(U41="C",0,IF(U41="D",1,IF(U41="E",0,IF(U41="F",1,1))))))))))))))))</f>
        <v>1</v>
      </c>
      <c r="AL41" s="36"/>
      <c r="AM41" s="54">
        <f>IF(V41=0,0,IF(V41=1,0,IF(V41=2,0,IF(V41=3,0,IF(V41=4,0,IF(V41=5,0,IF(V41=6,0,IF(V41=7,0,IF(V41=8,1,IF(V41=9,1,IF(V41="A",1,IF(V41="B",1,IF(V41="C",1,IF(V41="D",1,IF(V41="E",1,IF(V41="F",1,0))))))))))))))))</f>
        <v>0</v>
      </c>
      <c r="AN41" s="54">
        <f>IF(V41=0,0,IF(V41=1,0,IF(V41=2,0,IF(V41=3,0,IF(V41=4,1,IF(V41=5,1,IF(V41=6,1,IF(V41=7,1,IF(V41=8,0,IF(V41=9,0,IF(V41="A",0,IF(V41="B",0,IF(V41="C",1,IF(V41="D",1,IF(V41="E",1,IF(V41="F",1,0))))))))))))))))</f>
        <v>1</v>
      </c>
      <c r="AO41" s="54">
        <f>IF(V41=0,0,IF(V41=1,0,IF(V41=2,1,IF(V41=3,1,IF(V41=4,0,IF(V41=5,0,IF(V41=6,1,IF(V41=7,1,IF(V41=8,0,IF(V41=9,0,IF(V41="A",1,IF(V41="B",1,IF(V41="C",0,IF(V41="D",0,IF(V41="E",1,IF(V41="F",1,0))))))))))))))))</f>
        <v>1</v>
      </c>
      <c r="AP41" s="54">
        <f>IF(V41=0,0,IF(V41=1,1,IF(V41=2,0,IF(V41=3,1,IF(V41=4,0,IF(V41=5,1,IF(V41=6,0,IF(V41=7,1,IF(V41=8,0,IF(V41=9,1,IF(V41="A",0,IF(V41="B",1,IF(V41="C",0,IF(V41="D",1,IF(V41="E",0,IF(V41="F",1,1))))))))))))))))</f>
        <v>1</v>
      </c>
      <c r="AQ41" s="36"/>
      <c r="AR41" s="36"/>
      <c r="AS41" s="54">
        <f>IF(X41=0,0,IF(X41=1,0,IF(X41=2,0,IF(X41=3,0,IF(X41=4,0,IF(X41=5,0,IF(X41=6,0,IF(X41=7,0,IF(X41=8,1,IF(X41=9,1,IF(X41="A",1,IF(X41="B",1,IF(X41="C",1,IF(X41="D",1,IF(X41="E",1,IF(X41="F",1,0))))))))))))))))</f>
        <v>1</v>
      </c>
      <c r="AT41" s="54">
        <f>IF(X41=0,0,IF(X41=1,0,IF(X41=2,0,IF(X41=3,0,IF(X41=4,1,IF(X41=5,1,IF(X41=6,1,IF(X41=7,1,IF(X41=8,0,IF(X41=9,0,IF(X41="A",0,IF(X41="B",0,IF(X41="C",1,IF(X41="D",1,IF(X41="E",1,IF(X41="F",1,0))))))))))))))))</f>
        <v>1</v>
      </c>
      <c r="AU41" s="54">
        <f>IF(X41=0,0,IF(X41=1,0,IF(X41=2,1,IF(X41=3,1,IF(X41=4,0,IF(X41=5,0,IF(X41=6,1,IF(X41=7,1,IF(X41=8,0,IF(X41=9,0,IF(X41="A",1,IF(X41="B",1,IF(X41="C",0,IF(X41="D",0,IF(X41="E",1,IF(X41="F",1,0))))))))))))))))</f>
        <v>1</v>
      </c>
      <c r="AV41" s="54">
        <f>IF(X41=0,0,IF(X41=1,1,IF(X41=2,0,IF(X41=3,1,IF(X41=4,0,IF(X41=5,1,IF(X41=6,0,IF(X41=7,1,IF(X41=8,0,IF(X41=9,1,IF(X41="A",0,IF(X41="B",1,IF(X41="C",0,IF(X41="D",1,IF(X41="E",0,IF(X41="F",1,1))))))))))))))))</f>
        <v>0</v>
      </c>
      <c r="AW41" s="36"/>
      <c r="AX41" s="54">
        <f>IF(Y41=0,0,IF(Y41=1,0,IF(Y41=2,0,IF(Y41=3,0,IF(Y41=4,0,IF(Y41=5,0,IF(Y41=6,0,IF(Y41=7,0,IF(Y41=8,1,IF(Y41=9,1,IF(Y41="A",1,IF(Y41="B",1,IF(Y41="C",1,IF(Y41="D",1,IF(Y41="E",1,IF(Y41="F",1,0))))))))))))))))</f>
        <v>1</v>
      </c>
      <c r="AY41" s="54">
        <f>IF(Y41=0,0,IF(Y41=1,0,IF(Y41=2,0,IF(Y41=3,0,IF(Y41=4,1,IF(Y41=5,1,IF(Y41=6,1,IF(Y41=7,1,IF(Y41=8,0,IF(Y41=9,0,IF(Y41="A",0,IF(Y41="B",0,IF(Y41="C",1,IF(Y41="D",1,IF(Y41="E",1,IF(Y41="F",1,0))))))))))))))))</f>
        <v>1</v>
      </c>
      <c r="AZ41" s="54">
        <f>IF(Y41=0,0,IF(Y41=1,0,IF(Y41=2,1,IF(Y41=3,1,IF(Y41=4,0,IF(Y41=5,0,IF(Y41=6,1,IF(Y41=7,1,IF(Y41=8,0,IF(Y41=9,0,IF(Y41="A",1,IF(Y41="B",1,IF(Y41="C",0,IF(Y41="D",0,IF(Y41="E",1,IF(Y41="F",1,0))))))))))))))))</f>
        <v>0</v>
      </c>
      <c r="BA41" s="54">
        <f>IF(Y41=0,0,IF(Y41=1,1,IF(Y41=2,0,IF(Y41=3,1,IF(Y41=4,0,IF(Y41=5,1,IF(Y41=6,0,IF(Y41=7,1,IF(Y41=8,0,IF(Y41=9,1,IF(Y41="A",0,IF(Y41="B",1,IF(Y41="C",0,IF(Y41="D",1,IF(Y41="E",0,IF(Y41="F",1,1))))))))))))))))</f>
        <v>0</v>
      </c>
    </row>
    <row r="42" spans="1:73" ht="15.75">
      <c r="A42" s="64"/>
      <c r="B42" s="6"/>
      <c r="E42" s="6"/>
      <c r="G42" s="184"/>
      <c r="H42" s="39"/>
      <c r="I42" s="39"/>
      <c r="J42" s="39"/>
      <c r="K42" s="40"/>
      <c r="L42" s="40"/>
      <c r="M42" s="40"/>
      <c r="N42" s="40"/>
      <c r="O42" s="40"/>
      <c r="P42" s="40"/>
      <c r="Q42" s="181" t="s">
        <v>105</v>
      </c>
      <c r="R42" s="40">
        <f>+I21</f>
        <v>2</v>
      </c>
      <c r="S42" s="39"/>
      <c r="T42" s="40"/>
      <c r="U42" s="40">
        <f>+R21</f>
        <v>3</v>
      </c>
      <c r="V42" s="40">
        <f>+T21</f>
        <v>4</v>
      </c>
      <c r="W42" s="40"/>
      <c r="X42" s="40">
        <f>+AC21</f>
        <v>5</v>
      </c>
      <c r="Y42" s="180">
        <f>+AE21</f>
        <v>6</v>
      </c>
      <c r="Z42" s="40" t="s">
        <v>22</v>
      </c>
      <c r="AA42" s="40"/>
      <c r="AB42" s="177">
        <f>IF(R42=0,0,IF(R42=1,0,IF(R42=2,0,IF(R42=3,0,IF(R42=4,0,IF(R42=5,0,IF(R42=6,0,IF(R42=7,0,IF(R42=8,1,IF(R42=9,1,IF(R42="A",1,IF(R42="B",1,IF(R42="C",1,IF(R42="D",1,IF(R42="E",1,IF(R42="F",1,0))))))))))))))))</f>
        <v>0</v>
      </c>
      <c r="AC42" s="177">
        <f>IF(R42=0,0,IF(R42=1,0,IF(R42=2,0,IF(R42=3,0,IF(R42=4,1,IF(R42=5,1,IF(R42=6,1,IF(R42=7,1,IF(R42=8,0,IF(R42=9,0,IF(R42="A",0,IF(R42="B",0,IF(R42="C",1,IF(R42="D",1,IF(R42="E",1,IF(R42="F",1,0))))))))))))))))</f>
        <v>0</v>
      </c>
      <c r="AD42" s="177">
        <f>IF(R42=0,0,IF(R42=1,0,IF(R42=2,1,IF(R42=3,1,IF(R42=4,0,IF(R42=5,0,IF(R42=6,1,IF(R42=7,1,IF(R42=8,0,IF(R42=9,0,IF(R42="A",1,IF(R42="B",1,IF(R42="C",0,IF(R42="D",0,IF(R42="E",1,IF(R42="F",1,0))))))))))))))))</f>
        <v>1</v>
      </c>
      <c r="AE42" s="177">
        <f>IF(R42=0,0,IF(R42=1,1,IF(R42=2,0,IF(R42=3,1,IF(R42=4,0,IF(R42=5,1,IF(R42=6,0,IF(R42=7,1,IF(R42=8,0,IF(R42=9,1,IF(R42="A",0,IF(R42="B",1,IF(R42="C",0,IF(R42="D",1,IF(R42="E",0,IF(R42="F",1,1))))))))))))))))</f>
        <v>0</v>
      </c>
      <c r="AF42" s="40"/>
      <c r="AG42" s="40"/>
      <c r="AH42" s="177">
        <f>IF(U42=0,0,IF(U42=1,0,IF(U42=2,0,IF(U42=3,0,IF(U42=4,0,IF(U42=5,0,IF(U42=6,0,IF(U42=7,0,IF(U42=8,1,IF(U42=9,1,IF(U42="A",1,IF(U42="B",1,IF(U42="C",1,IF(U42="D",1,IF(U42="E",1,IF(U42="F",1,0))))))))))))))))</f>
        <v>0</v>
      </c>
      <c r="AI42" s="177">
        <f>IF(U42=0,0,IF(U42=1,0,IF(U42=2,0,IF(U42=3,0,IF(U42=4,1,IF(U42=5,1,IF(U42=6,1,IF(U42=7,1,IF(U42=8,0,IF(U42=9,0,IF(U42="A",0,IF(U42="B",0,IF(U42="C",1,IF(U42="D",1,IF(U42="E",1,IF(U42="F",1,0))))))))))))))))</f>
        <v>0</v>
      </c>
      <c r="AJ42" s="177">
        <f>IF(U42=0,0,IF(U42=1,0,IF(U42=2,1,IF(U42=3,1,IF(U42=4,0,IF(U42=5,0,IF(U42=6,1,IF(U42=7,1,IF(U42=8,0,IF(U42=9,0,IF(U42="A",1,IF(U42="B",1,IF(U42="C",0,IF(U42="D",0,IF(U42="E",1,IF(U42="F",1,0))))))))))))))))</f>
        <v>1</v>
      </c>
      <c r="AK42" s="177">
        <f>IF(U42=0,0,IF(U42=1,1,IF(U42=2,0,IF(U42=3,1,IF(U42=4,0,IF(U42=5,1,IF(U42=6,0,IF(U42=7,1,IF(U42=8,0,IF(U42=9,1,IF(U42="A",0,IF(U42="B",1,IF(U42="C",0,IF(U42="D",1,IF(U42="E",0,IF(U42="F",1,1))))))))))))))))</f>
        <v>1</v>
      </c>
      <c r="AL42" s="40"/>
      <c r="AM42" s="177">
        <f>IF(V42=0,0,IF(V42=1,0,IF(V42=2,0,IF(V42=3,0,IF(V42=4,0,IF(V42=5,0,IF(V42=6,0,IF(V42=7,0,IF(V42=8,1,IF(V42=9,1,IF(V42="A",1,IF(V42="B",1,IF(V42="C",1,IF(V42="D",1,IF(V42="E",1,IF(V42="F",1,0))))))))))))))))</f>
        <v>0</v>
      </c>
      <c r="AN42" s="177">
        <f>IF(V42=0,0,IF(V42=1,0,IF(V42=2,0,IF(V42=3,0,IF(V42=4,1,IF(V42=5,1,IF(V42=6,1,IF(V42=7,1,IF(V42=8,0,IF(V42=9,0,IF(V42="A",0,IF(V42="B",0,IF(V42="C",1,IF(V42="D",1,IF(V42="E",1,IF(V42="F",1,0))))))))))))))))</f>
        <v>1</v>
      </c>
      <c r="AO42" s="177">
        <f>IF(V42=0,0,IF(V42=1,0,IF(V42=2,1,IF(V42=3,1,IF(V42=4,0,IF(V42=5,0,IF(V42=6,1,IF(V42=7,1,IF(V42=8,0,IF(V42=9,0,IF(V42="A",1,IF(V42="B",1,IF(V42="C",0,IF(V42="D",0,IF(V42="E",1,IF(V42="F",1,0))))))))))))))))</f>
        <v>0</v>
      </c>
      <c r="AP42" s="177">
        <f>IF(V42=0,0,IF(V42=1,1,IF(V42=2,0,IF(V42=3,1,IF(V42=4,0,IF(V42=5,1,IF(V42=6,0,IF(V42=7,1,IF(V42=8,0,IF(V42=9,1,IF(V42="A",0,IF(V42="B",1,IF(V42="C",0,IF(V42="D",1,IF(V42="E",0,IF(V42="F",1,1))))))))))))))))</f>
        <v>0</v>
      </c>
      <c r="AQ42" s="40"/>
      <c r="AR42" s="40"/>
      <c r="AS42" s="177">
        <f>IF(X42=0,0,IF(X42=1,0,IF(X42=2,0,IF(X42=3,0,IF(X42=4,0,IF(X42=5,0,IF(X42=6,0,IF(X42=7,0,IF(X42=8,1,IF(X42=9,1,IF(X42="A",1,IF(X42="B",1,IF(X42="C",1,IF(X42="D",1,IF(X42="E",1,IF(X42="F",1,0))))))))))))))))</f>
        <v>0</v>
      </c>
      <c r="AT42" s="177">
        <f>IF(X42=0,0,IF(X42=1,0,IF(X42=2,0,IF(X42=3,0,IF(X42=4,1,IF(X42=5,1,IF(X42=6,1,IF(X42=7,1,IF(X42=8,0,IF(X42=9,0,IF(X42="A",0,IF(X42="B",0,IF(X42="C",1,IF(X42="D",1,IF(X42="E",1,IF(X42="F",1,0))))))))))))))))</f>
        <v>1</v>
      </c>
      <c r="AU42" s="177">
        <f>IF(X42=0,0,IF(X42=1,0,IF(X42=2,1,IF(X42=3,1,IF(X42=4,0,IF(X42=5,0,IF(X42=6,1,IF(X42=7,1,IF(X42=8,0,IF(X42=9,0,IF(X42="A",1,IF(X42="B",1,IF(X42="C",0,IF(X42="D",0,IF(X42="E",1,IF(X42="F",1,0))))))))))))))))</f>
        <v>0</v>
      </c>
      <c r="AV42" s="177">
        <f>IF(X42=0,0,IF(X42=1,1,IF(X42=2,0,IF(X42=3,1,IF(X42=4,0,IF(X42=5,1,IF(X42=6,0,IF(X42=7,1,IF(X42=8,0,IF(X42=9,1,IF(X42="A",0,IF(X42="B",1,IF(X42="C",0,IF(X42="D",1,IF(X42="E",0,IF(X42="F",1,1))))))))))))))))</f>
        <v>1</v>
      </c>
      <c r="AW42" s="40"/>
      <c r="AX42" s="177">
        <f>IF(Y42=0,0,IF(Y42=1,0,IF(Y42=2,0,IF(Y42=3,0,IF(Y42=4,0,IF(Y42=5,0,IF(Y42=6,0,IF(Y42=7,0,IF(Y42=8,1,IF(Y42=9,1,IF(Y42="A",1,IF(Y42="B",1,IF(Y42="C",1,IF(Y42="D",1,IF(Y42="E",1,IF(Y42="F",1,0))))))))))))))))</f>
        <v>0</v>
      </c>
      <c r="AY42" s="177">
        <f>IF(Y42=0,0,IF(Y42=1,0,IF(Y42=2,0,IF(Y42=3,0,IF(Y42=4,1,IF(Y42=5,1,IF(Y42=6,1,IF(Y42=7,1,IF(Y42=8,0,IF(Y42=9,0,IF(Y42="A",0,IF(Y42="B",0,IF(Y42="C",1,IF(Y42="D",1,IF(Y42="E",1,IF(Y42="F",1,0))))))))))))))))</f>
        <v>1</v>
      </c>
      <c r="AZ42" s="177">
        <f>IF(Y42=0,0,IF(Y42=1,0,IF(Y42=2,1,IF(Y42=3,1,IF(Y42=4,0,IF(Y42=5,0,IF(Y42=6,1,IF(Y42=7,1,IF(Y42=8,0,IF(Y42=9,0,IF(Y42="A",1,IF(Y42="B",1,IF(Y42="C",0,IF(Y42="D",0,IF(Y42="E",1,IF(Y42="F",1,0))))))))))))))))</f>
        <v>1</v>
      </c>
      <c r="BA42" s="177">
        <f>IF(Y42=0,0,IF(Y42=1,1,IF(Y42=2,0,IF(Y42=3,1,IF(Y42=4,0,IF(Y42=5,1,IF(Y42=6,0,IF(Y42=7,1,IF(Y42=8,0,IF(Y42=9,1,IF(Y42="A",0,IF(Y42="B",1,IF(Y42="C",0,IF(Y42="D",1,IF(Y42="E",0,IF(Y42="F",1,1))))))))))))))))</f>
        <v>0</v>
      </c>
    </row>
    <row r="43" spans="1:73" ht="15.75">
      <c r="A43" s="64"/>
      <c r="B43" s="6"/>
      <c r="C43" s="1"/>
      <c r="D43" s="1"/>
      <c r="E43" s="6"/>
      <c r="G43" s="200"/>
      <c r="H43" s="196"/>
      <c r="I43" s="196"/>
      <c r="J43" s="196"/>
      <c r="K43" s="196"/>
      <c r="L43" s="196"/>
      <c r="M43" s="196"/>
      <c r="N43" s="196"/>
      <c r="O43" s="194"/>
      <c r="P43" s="194"/>
      <c r="Q43" s="194"/>
      <c r="R43" s="196"/>
      <c r="S43" s="196"/>
      <c r="T43" s="196"/>
      <c r="U43" s="196"/>
      <c r="V43" s="196"/>
      <c r="W43" s="195" t="s">
        <v>16</v>
      </c>
      <c r="X43" s="194"/>
      <c r="Y43" s="196"/>
      <c r="Z43" s="194"/>
      <c r="AA43" s="194"/>
      <c r="AB43" s="194">
        <f>IF(AB45=0,0,IF(AB45=1,1,IF(AB45=2,0,IF(AB45=3,1,0))))</f>
        <v>0</v>
      </c>
      <c r="AC43" s="194">
        <f>IF(AC45=0,0,IF(AC45=1,1,IF(AC45=2,0,IF(AC45=3,1,0))))</f>
        <v>1</v>
      </c>
      <c r="AD43" s="194">
        <f>IF(AD45=0,0,IF(AD45=1,1,IF(AD45=2,0,IF(AD45=3,1,0))))</f>
        <v>0</v>
      </c>
      <c r="AE43" s="194">
        <f>IF(AE45=0,0,IF(AE45=1,1,IF(AE45=2,0,IF(AE45=3,1,0))))</f>
        <v>1</v>
      </c>
      <c r="AF43" s="194"/>
      <c r="AG43" s="194"/>
      <c r="AH43" s="194">
        <f>IF(AH45=0,0,IF(AH45=1,1,IF(AH45=2,0,IF(AH45=3,1,0))))</f>
        <v>1</v>
      </c>
      <c r="AI43" s="194">
        <f>IF(AI45=0,0,IF(AI45=1,1,IF(AI45=2,0,IF(AI45=3,1,0))))</f>
        <v>1</v>
      </c>
      <c r="AJ43" s="194">
        <f>IF(AJ45=0,0,IF(AJ45=1,1,IF(AJ45=2,0,IF(AJ45=3,1,0))))</f>
        <v>0</v>
      </c>
      <c r="AK43" s="194">
        <f>IF(AK45=0,0,IF(AK45=1,1,IF(AK45=2,0,IF(AK45=3,1,0))))</f>
        <v>0</v>
      </c>
      <c r="AL43" s="194"/>
      <c r="AM43" s="194">
        <f>IF(AM45=0,0,IF(AM45=1,1,IF(AM45=2,0,IF(AM45=3,1,0))))</f>
        <v>1</v>
      </c>
      <c r="AN43" s="194">
        <f>IF(AN45=0,0,IF(AN45=1,1,IF(AN45=2,0,IF(AN45=3,1,0))))</f>
        <v>1</v>
      </c>
      <c r="AO43" s="194">
        <f>IF(AO45=0,0,IF(AO45=1,1,IF(AO45=2,0,IF(AO45=3,1,0))))</f>
        <v>0</v>
      </c>
      <c r="AP43" s="194">
        <f>IF(AP45=0,0,IF(AP45=1,1,IF(AP45=2,0,IF(AP45=3,1,0))))</f>
        <v>0</v>
      </c>
      <c r="AQ43" s="194"/>
      <c r="AR43" s="194"/>
      <c r="AS43" s="194">
        <f>IF(AS45=0,0,IF(AS45=1,1,IF(AS45=2,0,IF(AS45=3,1,0))))</f>
        <v>0</v>
      </c>
      <c r="AT43" s="194">
        <f>IF(AT45=0,0,IF(AT45=1,1,IF(AT45=2,0,IF(AT45=3,1,0))))</f>
        <v>1</v>
      </c>
      <c r="AU43" s="194">
        <f>IF(AU45=0,0,IF(AU45=1,1,IF(AU45=2,0,IF(AU45=3,1,0))))</f>
        <v>0</v>
      </c>
      <c r="AV43" s="194">
        <f>IF(AV45=0,0,IF(AV45=1,1,IF(AV45=2,0,IF(AV45=3,1,0))))</f>
        <v>0</v>
      </c>
      <c r="AW43" s="194"/>
      <c r="AX43" s="194">
        <f>IF(AX45=0,0,IF(AX45=1,1,IF(AX45=2,0,IF(AX45=3,1,0))))</f>
        <v>0</v>
      </c>
      <c r="AY43" s="194">
        <f>IF(AY45=0,0,IF(AY45=1,1,IF(AY45=2,0,IF(AY45=3,1,0))))</f>
        <v>0</v>
      </c>
      <c r="AZ43" s="194">
        <f>IF(AZ45=0,0,IF(AZ45=1,1,IF(AZ45=2,0,IF(AZ45=3,1,0))))</f>
        <v>1</v>
      </c>
      <c r="BA43" s="194">
        <f>IF(BA45=0,0,IF(BA45=1,1,IF(BA45=2,0,IF(BA45=3,1,0))))</f>
        <v>0</v>
      </c>
    </row>
    <row r="44" spans="1:73" ht="15.75">
      <c r="A44" s="64"/>
      <c r="B44" s="6"/>
      <c r="C44" s="1"/>
      <c r="D44" s="1"/>
      <c r="E44" s="6"/>
      <c r="G44" s="200"/>
      <c r="H44" s="196"/>
      <c r="I44" s="196"/>
      <c r="J44" s="196"/>
      <c r="K44" s="196"/>
      <c r="L44" s="196"/>
      <c r="M44" s="196"/>
      <c r="N44" s="196"/>
      <c r="O44" s="194"/>
      <c r="P44" s="194"/>
      <c r="Q44" s="194"/>
      <c r="R44" s="196"/>
      <c r="S44" s="196"/>
      <c r="T44" s="196"/>
      <c r="U44" s="196"/>
      <c r="V44" s="196"/>
      <c r="W44" s="195"/>
      <c r="X44" s="194"/>
      <c r="Y44" s="196"/>
      <c r="Z44" s="194"/>
      <c r="AA44" s="194"/>
      <c r="AB44" s="195">
        <f>+AB47</f>
        <v>5</v>
      </c>
      <c r="AC44" s="195"/>
      <c r="AD44" s="195"/>
      <c r="AE44" s="195"/>
      <c r="AF44" s="195"/>
      <c r="AG44" s="195"/>
      <c r="AH44" s="195"/>
      <c r="AI44" s="195"/>
      <c r="AJ44" s="195"/>
      <c r="AK44" s="195" t="str">
        <f>+AK47</f>
        <v>C</v>
      </c>
      <c r="AL44" s="195"/>
      <c r="AM44" s="195" t="str">
        <f>+AM47</f>
        <v>C</v>
      </c>
      <c r="AN44" s="195"/>
      <c r="AO44" s="195"/>
      <c r="AP44" s="195"/>
      <c r="AQ44" s="195"/>
      <c r="AR44" s="195"/>
      <c r="AS44" s="195"/>
      <c r="AT44" s="195"/>
      <c r="AU44" s="195"/>
      <c r="AV44" s="195">
        <f>+AV47</f>
        <v>4</v>
      </c>
      <c r="AW44" s="195"/>
      <c r="AX44" s="195">
        <f>+AX47</f>
        <v>2</v>
      </c>
      <c r="AY44" s="195"/>
      <c r="AZ44" s="194"/>
      <c r="BA44" s="194"/>
      <c r="BC44" s="1"/>
      <c r="BD44" s="1"/>
      <c r="BE44" s="1"/>
      <c r="BF44" s="1"/>
      <c r="BG44" s="1"/>
      <c r="BH44" s="1"/>
      <c r="BI44" s="1"/>
      <c r="BJ44" s="1"/>
      <c r="BK44" s="1"/>
      <c r="BL44" s="1"/>
      <c r="BM44" s="1"/>
      <c r="BN44" s="1"/>
    </row>
    <row r="45" spans="1:73" s="65" customFormat="1" ht="15.75">
      <c r="A45" s="64"/>
      <c r="C45" s="64"/>
      <c r="D45" s="64"/>
      <c r="E45" s="62"/>
      <c r="G45" s="62"/>
      <c r="O45" s="64"/>
      <c r="P45" s="64"/>
      <c r="Q45" s="64"/>
      <c r="R45" s="64"/>
      <c r="S45" s="64"/>
      <c r="T45" s="64"/>
      <c r="U45" s="64"/>
      <c r="V45" s="64"/>
      <c r="W45" s="64"/>
      <c r="X45" s="64"/>
      <c r="Y45" s="64"/>
      <c r="Z45" s="64"/>
      <c r="AA45" s="64"/>
      <c r="AB45" s="64">
        <f>SUM(AB40:AB42)</f>
        <v>0</v>
      </c>
      <c r="AC45" s="64">
        <f>SUM(AC40:AC42)</f>
        <v>1</v>
      </c>
      <c r="AD45" s="64">
        <f>SUM(AD40:AD42)</f>
        <v>2</v>
      </c>
      <c r="AE45" s="64">
        <f>SUM(AE40:AE42)</f>
        <v>1</v>
      </c>
      <c r="AF45" s="64"/>
      <c r="AG45" s="64"/>
      <c r="AH45" s="64">
        <f>SUM(AH40:AH42)</f>
        <v>1</v>
      </c>
      <c r="AI45" s="64">
        <f>SUM(AI40:AI42)</f>
        <v>1</v>
      </c>
      <c r="AJ45" s="64">
        <f>SUM(AJ40:AJ42)</f>
        <v>2</v>
      </c>
      <c r="AK45" s="64">
        <f>SUM(AK40:AK42)</f>
        <v>2</v>
      </c>
      <c r="AL45" s="64"/>
      <c r="AM45" s="64">
        <f>SUM(AM40:AM42)</f>
        <v>1</v>
      </c>
      <c r="AN45" s="64">
        <f>SUM(AN40:AN42)</f>
        <v>3</v>
      </c>
      <c r="AO45" s="64">
        <f>SUM(AO40:AO42)</f>
        <v>2</v>
      </c>
      <c r="AP45" s="64">
        <f>SUM(AP40:AP42)</f>
        <v>2</v>
      </c>
      <c r="AQ45" s="64"/>
      <c r="AR45" s="64"/>
      <c r="AS45" s="64">
        <f>SUM(AS40:AS42)</f>
        <v>2</v>
      </c>
      <c r="AT45" s="64">
        <f>SUM(AT40:AT42)</f>
        <v>3</v>
      </c>
      <c r="AU45" s="64">
        <f>SUM(AU40:AU42)</f>
        <v>2</v>
      </c>
      <c r="AV45" s="64">
        <f>SUM(AV40:AV42)</f>
        <v>2</v>
      </c>
      <c r="AW45" s="64"/>
      <c r="AX45" s="64">
        <f>SUM(AX40:AX42)</f>
        <v>2</v>
      </c>
      <c r="AY45" s="64">
        <f>SUM(AY40:AY42)</f>
        <v>2</v>
      </c>
      <c r="AZ45" s="64">
        <f>SUM(AZ40:AZ42)</f>
        <v>1</v>
      </c>
      <c r="BA45" s="64">
        <f>SUM(BA40:BA42)</f>
        <v>0</v>
      </c>
    </row>
    <row r="46" spans="1:73" ht="15.75">
      <c r="A46" s="64"/>
      <c r="B46" s="1"/>
      <c r="C46" s="1"/>
      <c r="D46" s="1"/>
      <c r="O46" s="1"/>
      <c r="P46" s="1"/>
      <c r="Q46" s="1"/>
      <c r="R46" s="1"/>
      <c r="S46" s="1"/>
      <c r="T46" s="1"/>
      <c r="U46" s="1"/>
      <c r="V46" s="1"/>
      <c r="W46" s="1"/>
      <c r="X46" s="1"/>
      <c r="Y46" s="1"/>
      <c r="Z46" s="1"/>
      <c r="AA46" s="1"/>
      <c r="AB46" s="64">
        <f>+AB43*8</f>
        <v>0</v>
      </c>
      <c r="AC46" s="64">
        <f>+AC43*4</f>
        <v>4</v>
      </c>
      <c r="AD46" s="64">
        <f>+AD43*2</f>
        <v>0</v>
      </c>
      <c r="AE46" s="64">
        <f>+AE43</f>
        <v>1</v>
      </c>
      <c r="AF46" s="64"/>
      <c r="AG46" s="64"/>
      <c r="AH46" s="64">
        <f>+AH43*8</f>
        <v>8</v>
      </c>
      <c r="AI46" s="64">
        <f>+AI43*4</f>
        <v>4</v>
      </c>
      <c r="AJ46" s="64">
        <f>+AJ43*2</f>
        <v>0</v>
      </c>
      <c r="AK46" s="64">
        <f>+AK43</f>
        <v>0</v>
      </c>
      <c r="AL46" s="64"/>
      <c r="AM46" s="64">
        <f>+AM43*8</f>
        <v>8</v>
      </c>
      <c r="AN46" s="64">
        <f>+AN43*4</f>
        <v>4</v>
      </c>
      <c r="AO46" s="64">
        <f>+AO43*2</f>
        <v>0</v>
      </c>
      <c r="AP46" s="64">
        <f>+AP43</f>
        <v>0</v>
      </c>
      <c r="AQ46" s="64"/>
      <c r="AR46" s="64"/>
      <c r="AS46" s="64">
        <f>+AS43*8</f>
        <v>0</v>
      </c>
      <c r="AT46" s="64">
        <f>+AT43*4</f>
        <v>4</v>
      </c>
      <c r="AU46" s="64">
        <f>+AU43*2</f>
        <v>0</v>
      </c>
      <c r="AV46" s="64">
        <f>+AV43</f>
        <v>0</v>
      </c>
      <c r="AW46" s="64"/>
      <c r="AX46" s="64">
        <f>+AX43*8</f>
        <v>0</v>
      </c>
      <c r="AY46" s="64">
        <f>+AY43*4</f>
        <v>0</v>
      </c>
      <c r="AZ46" s="64">
        <f>+AZ43*2</f>
        <v>2</v>
      </c>
      <c r="BA46" s="64">
        <f>+BA43</f>
        <v>0</v>
      </c>
      <c r="BC46" s="141"/>
      <c r="BD46" s="141"/>
      <c r="BE46" s="141"/>
      <c r="BF46" s="141"/>
      <c r="BG46" s="141"/>
      <c r="BH46" s="141"/>
      <c r="BI46" s="142" t="s">
        <v>27</v>
      </c>
      <c r="BJ46" s="141"/>
      <c r="BK46" s="141"/>
      <c r="BL46" s="141"/>
      <c r="BM46" s="141"/>
      <c r="BN46" s="141"/>
      <c r="BO46" s="141"/>
      <c r="BP46" s="141"/>
      <c r="BQ46" s="141"/>
      <c r="BR46" s="141"/>
      <c r="BS46" s="141"/>
      <c r="BT46" s="141"/>
      <c r="BU46" s="141"/>
    </row>
    <row r="47" spans="1:73" ht="15.75">
      <c r="A47" s="64"/>
      <c r="B47" s="1"/>
      <c r="C47" s="1"/>
      <c r="D47" s="1"/>
      <c r="U47" s="1"/>
      <c r="V47" s="1"/>
      <c r="W47" s="1"/>
      <c r="X47" s="1"/>
      <c r="Y47" s="1"/>
      <c r="Z47" s="1"/>
      <c r="AA47" s="1"/>
      <c r="AB47" s="66">
        <f>IF(AE47=0,0,IF(AE47=1,1,IF(AE47=2,2,IF(AE47=3,3,IF(AE47=4,4,IF(AE47=5,5,IF(AE47=6,6,IF(AE47=7,7,IF(AE47=8,8,IF(AE47=9,9,IF(AE47=10,"A",IF(AE47=11,"B",IF(AE47=12,"C",IF(AE47=13,"D",IF(AE47=14,"E",IF(AE47=15,"F",0))))))))))))))))</f>
        <v>5</v>
      </c>
      <c r="AC47" s="65"/>
      <c r="AD47" s="64"/>
      <c r="AE47" s="64">
        <f>SUM(AB46:AE46)</f>
        <v>5</v>
      </c>
      <c r="AF47" s="64"/>
      <c r="AG47" s="64"/>
      <c r="AH47" s="65"/>
      <c r="AI47" s="64">
        <f>SUM(AH46:AK46)</f>
        <v>12</v>
      </c>
      <c r="AJ47" s="64"/>
      <c r="AK47" s="66" t="str">
        <f>IF(AI47=0,0,IF(AI47=1,1,IF(AI47=2,2,IF(AI47=3,3,IF(AI47=4,4,IF(AI47=5,5,IF(AI47=6,6,IF(AI47=7,7,IF(AI47=8,8,IF(AI47=9,9,IF(AI47=10,"A",IF(AI47=11,"B",IF(AI47=12,"C",IF(AI47=13,"D",IF(AI47=14,"E",IF(AI47=15,"F",0))))))))))))))))</f>
        <v>C</v>
      </c>
      <c r="AL47" s="64"/>
      <c r="AM47" s="66" t="str">
        <f>IF(AP47=0,0,IF(AP47=1,1,IF(AP47=2,2,IF(AP47=3,3,IF(AP47=4,4,IF(AP47=5,5,IF(AP47=6,6,IF(AP47=7,7,IF(AP47=8,8,IF(AP47=9,9,IF(AP47=10,"A",IF(AP47=11,"B",IF(AP47=12,"C",IF(AP47=13,"D",IF(AP47=14,"E",IF(AP47=15,"F",0))))))))))))))))</f>
        <v>C</v>
      </c>
      <c r="AN47" s="64"/>
      <c r="AO47" s="64"/>
      <c r="AP47" s="64">
        <f>SUM(AM46:AP46)</f>
        <v>12</v>
      </c>
      <c r="AQ47" s="64"/>
      <c r="AR47" s="64"/>
      <c r="AS47" s="65"/>
      <c r="AT47" s="64">
        <f>SUM(AS46:AV46)</f>
        <v>4</v>
      </c>
      <c r="AU47" s="64"/>
      <c r="AV47" s="66">
        <f>IF(AT47=0,0,IF(AT47=1,1,IF(AT47=2,2,IF(AT47=3,3,IF(AT47=4,4,IF(AT47=5,5,IF(AT47=6,6,IF(AT47=7,7,IF(AT47=8,8,IF(AT47=9,9,IF(AT47=10,"A",IF(AT47=11,"B",IF(AT47=12,"C",IF(AT47=13,"D",IF(AT47=14,"E",IF(AT47=15,"F",0))))))))))))))))</f>
        <v>4</v>
      </c>
      <c r="AW47" s="64"/>
      <c r="AX47" s="66">
        <f>IF(BA47=0,0,IF(BA47=1,1,IF(BA47=2,2,IF(BA47=3,3,IF(BA47=4,4,IF(BA47=5,5,IF(BA47=6,6,IF(BA47=7,7,IF(BA47=8,8,IF(BA47=9,9,IF(BA47=10,"A",IF(BA47=11,"B",IF(BA47=12,"C",IF(BA47=13,"D",IF(BA47=14,"E",IF(BA47=15,"F",0))))))))))))))))</f>
        <v>2</v>
      </c>
      <c r="AY47" s="64"/>
      <c r="AZ47" s="64"/>
      <c r="BA47" s="64">
        <f>SUM(AX46:BA46)</f>
        <v>2</v>
      </c>
      <c r="BC47" s="143"/>
      <c r="BD47" s="144" t="s">
        <v>19</v>
      </c>
      <c r="BE47" s="143"/>
      <c r="BF47" s="143"/>
      <c r="BG47" s="143"/>
      <c r="BH47" s="143"/>
      <c r="BI47" s="143"/>
      <c r="BJ47" s="143"/>
      <c r="BK47" s="161"/>
      <c r="BL47" s="161"/>
      <c r="BM47" s="20"/>
      <c r="BN47" s="161"/>
      <c r="BO47" s="145" t="s">
        <v>18</v>
      </c>
      <c r="BP47" s="20"/>
      <c r="BQ47" s="20"/>
      <c r="BR47" s="20"/>
      <c r="BS47" s="20"/>
      <c r="BT47" s="20"/>
      <c r="BU47" s="20"/>
    </row>
    <row r="48" spans="1:73" ht="15.75">
      <c r="A48" s="64"/>
      <c r="B48" s="1"/>
      <c r="C48" s="1"/>
      <c r="D48" s="1"/>
      <c r="E48" s="1"/>
      <c r="F48" s="6"/>
      <c r="G48" s="1"/>
      <c r="Q48" s="11" t="s">
        <v>31</v>
      </c>
      <c r="U48" s="1"/>
      <c r="V48" s="1"/>
      <c r="W48" s="1"/>
      <c r="X48" s="1"/>
      <c r="Y48" s="1"/>
      <c r="Z48" s="1"/>
      <c r="AA48" s="1"/>
      <c r="AB48" s="10"/>
      <c r="AD48" s="1"/>
      <c r="AE48" s="7"/>
      <c r="AF48" s="1"/>
      <c r="AG48" s="1"/>
      <c r="AI48" s="7"/>
      <c r="AJ48" s="1"/>
      <c r="AK48" s="10"/>
      <c r="AL48" s="1"/>
      <c r="AM48" s="10"/>
      <c r="AN48" s="1"/>
      <c r="AO48" s="1"/>
      <c r="AP48" s="7"/>
      <c r="AQ48" s="7"/>
      <c r="AR48" s="1"/>
      <c r="AT48" s="7"/>
      <c r="AU48" s="1"/>
      <c r="AV48" s="10"/>
      <c r="AW48" s="1"/>
      <c r="AX48" s="10"/>
      <c r="AY48" s="1"/>
      <c r="AZ48" s="1"/>
      <c r="BA48" s="7"/>
      <c r="BB48" s="1"/>
      <c r="BC48" s="143"/>
      <c r="BD48" s="143"/>
      <c r="BE48" s="143"/>
      <c r="BF48" s="143"/>
      <c r="BG48" s="143"/>
      <c r="BH48" s="143"/>
      <c r="BI48" s="143"/>
      <c r="BJ48" s="162"/>
      <c r="BK48" s="153"/>
      <c r="BL48" s="147"/>
      <c r="BM48" s="148"/>
      <c r="BN48" s="148"/>
      <c r="BO48" s="8">
        <v>3</v>
      </c>
      <c r="BP48" s="148"/>
      <c r="BQ48" s="8">
        <v>2</v>
      </c>
      <c r="BR48" s="148"/>
      <c r="BS48" s="148"/>
      <c r="BT48" s="148"/>
      <c r="BU48" s="154"/>
    </row>
    <row r="49" spans="1:73" ht="15.75">
      <c r="A49" s="64"/>
      <c r="B49" s="1"/>
      <c r="C49" s="1"/>
      <c r="D49" s="1"/>
      <c r="E49" s="1"/>
      <c r="F49" s="6"/>
      <c r="G49" s="1"/>
      <c r="H49" s="122"/>
      <c r="I49" s="116"/>
      <c r="J49" s="116"/>
      <c r="K49" s="116"/>
      <c r="L49" s="116"/>
      <c r="M49" s="116"/>
      <c r="N49" s="116"/>
      <c r="O49" s="116"/>
      <c r="P49" s="116"/>
      <c r="Q49" s="116"/>
      <c r="R49" s="117" t="s">
        <v>7</v>
      </c>
      <c r="S49" s="116"/>
      <c r="T49" s="116"/>
      <c r="U49" s="116"/>
      <c r="V49" s="116"/>
      <c r="W49" s="116"/>
      <c r="X49" s="116"/>
      <c r="Y49" s="116"/>
      <c r="Z49" s="116"/>
      <c r="AA49" s="116"/>
      <c r="AB49" s="116"/>
      <c r="AC49" s="119"/>
      <c r="BB49" s="1"/>
      <c r="BC49" s="162">
        <f>+AB59</f>
        <v>5</v>
      </c>
      <c r="BD49" s="162"/>
      <c r="BE49" s="162" t="str">
        <f>+AK59</f>
        <v>C</v>
      </c>
      <c r="BF49" s="162" t="str">
        <f>+AM59</f>
        <v>C</v>
      </c>
      <c r="BG49" s="162"/>
      <c r="BH49" s="162">
        <f>+AV59</f>
        <v>4</v>
      </c>
      <c r="BI49" s="162">
        <f>+AX59</f>
        <v>3</v>
      </c>
      <c r="BJ49" s="162"/>
      <c r="BK49" s="150"/>
      <c r="BL49" s="151">
        <f>IF(BO48=0,0,IF(BO48=1,0,IF(BO48=2,0,IF(BO48=3,0,IF(BO48=4,0,IF(BO48=5,0,IF(BO48=6,0,IF(BO48=7,0,IF(BO48=8,1,IF(BO48=9,1,IF(BO48="A",1,IF(BO48="B",1,IF(BO48="C",1,IF(BO48="D",1,IF(BO48="E",1,IF(BO48="F",1,0))))))))))))))))</f>
        <v>0</v>
      </c>
      <c r="BM49" s="151">
        <f>IF(BO48=0,0,IF(BO48=1,0,IF(BO48=2,0,IF(BO48=3,0,IF(BO48=4,1,IF(BO48=5,1,IF(BO48=6,1,IF(BO48=7,1,IF(BO48=8,0,IF(BO48=9,0,IF(BO48="A",0,IF(BO48="B",0,IF(BO48="C",1,IF(BO48="D",1,IF(BO48="E",1,IF(BO48="F",1,0))))))))))))))))</f>
        <v>0</v>
      </c>
      <c r="BN49" s="151">
        <f>IF(BO48=0,0,IF(BO48=1,0,IF(BO48=2,1,IF(BO48=3,1,IF(BO48=4,0,IF(BO48=5,0,IF(BO48=6,1,IF(BO48=7,1,IF(BO48=8,0,IF(BO48=9,0,IF(BO48="A",1,IF(BO48="B",1,IF(BO48="C",0,IF(BO48="D",0,IF(BO48="E",1,IF(BO48="F",1,0))))))))))))))))</f>
        <v>1</v>
      </c>
      <c r="BO49" s="151">
        <f>IF(BO48=0,0,IF(BO48=1,1,IF(BO48=2,0,IF(BO48=3,1,IF(BO48=4,0,IF(BO48=5,1,IF(BO48=6,0,IF(BO48=7,1,IF(BO48=8,0,IF(BO48=9,1,IF(BO48="A",0,IF(BO48="B",1,IF(BO48="C",0,IF(BO48="D",1,IF(BO48="E",0,IF(BO48="F",1,1))))))))))))))))</f>
        <v>1</v>
      </c>
      <c r="BP49" s="151"/>
      <c r="BQ49" s="151">
        <f>IF(BQ48=0,0,IF(BQ48=1,0,IF(BQ48=2,0,IF(BQ48=3,0,IF(BQ48=4,0,IF(BQ48=5,0,IF(BQ48=6,0,IF(BQ48=7,0,IF(BQ48=8,1,IF(BQ48=9,1,IF(BQ48="A",1,IF(BQ48="B",1,IF(BQ48="C",1,IF(BQ48="D",1,IF(BQ48="E",1,IF(BQ48="F",1,0))))))))))))))))</f>
        <v>0</v>
      </c>
      <c r="BR49" s="151">
        <f>IF(BQ48=0,0,IF(BQ48=1,0,IF(BQ48=2,0,IF(BQ48=3,0,IF(BQ48=4,1,IF(BQ48=5,1,IF(BQ48=6,1,IF(BQ48=7,1,IF(BQ48=8,0,IF(BQ48=9,0,IF(BQ48="A",0,IF(BQ48="B",0,IF(BQ48="C",1,IF(BQ48="D",1,IF(BQ48="E",1,IF(BQ48="F",1,0))))))))))))))))</f>
        <v>0</v>
      </c>
      <c r="BS49" s="151">
        <f>IF(BQ48=0,0,IF(BQ48=1,0,IF(BQ48=2,1,IF(BQ48=3,1,IF(BQ48=4,0,IF(BQ48=5,0,IF(BQ48=6,1,IF(BQ48=7,1,IF(BQ48=8,0,IF(BQ48=9,0,IF(BQ48="A",1,IF(BQ48="B",1,IF(BQ48="C",0,IF(BQ48="D",0,IF(BQ48="E",1,IF(BQ48="F",1,0))))))))))))))))</f>
        <v>1</v>
      </c>
      <c r="BT49" s="151">
        <f>IF(BQ48=0,0,IF(BQ48=1,1,IF(BQ48=2,0,IF(BQ48=3,1,IF(BQ48=4,0,IF(BQ48=5,1,IF(BQ48=6,0,IF(BQ48=7,1,IF(BQ48=8,0,IF(BQ48=9,1,IF(BQ48="A",0,IF(BQ48="B",1,IF(BQ48="C",0,IF(BQ48="D",1,IF(BQ48="E",0,IF(BQ48="F",1,1))))))))))))))))</f>
        <v>0</v>
      </c>
      <c r="BU49" s="155"/>
    </row>
    <row r="50" spans="1:73" ht="15.75">
      <c r="A50" s="64"/>
      <c r="B50" s="1"/>
      <c r="C50" s="1"/>
      <c r="D50" s="1"/>
      <c r="E50" s="1"/>
      <c r="F50" s="6"/>
      <c r="G50" s="1"/>
      <c r="H50" s="123"/>
      <c r="I50" s="121"/>
      <c r="J50" s="121"/>
      <c r="K50" s="121"/>
      <c r="L50" s="121"/>
      <c r="M50" s="121"/>
      <c r="N50" s="121"/>
      <c r="O50" s="121"/>
      <c r="P50" s="121"/>
      <c r="Q50" s="121"/>
      <c r="R50" s="121"/>
      <c r="S50" s="122"/>
      <c r="T50" s="116"/>
      <c r="U50" s="116"/>
      <c r="V50" s="116"/>
      <c r="W50" s="116"/>
      <c r="X50" s="117" t="s">
        <v>6</v>
      </c>
      <c r="Y50" s="116"/>
      <c r="Z50" s="116"/>
      <c r="AA50" s="116"/>
      <c r="AB50" s="116"/>
      <c r="AC50" s="119"/>
      <c r="BB50" s="7"/>
      <c r="BC50" s="143"/>
      <c r="BD50" s="143"/>
      <c r="BE50" s="143"/>
      <c r="BF50" s="143"/>
      <c r="BG50" s="143"/>
      <c r="BH50" s="143"/>
      <c r="BI50" s="143"/>
      <c r="BJ50" s="162"/>
      <c r="BK50" s="156"/>
      <c r="BL50" s="20"/>
      <c r="BM50" s="158"/>
      <c r="BN50" s="158"/>
      <c r="BO50" s="5">
        <v>1</v>
      </c>
      <c r="BP50" s="158"/>
      <c r="BQ50" s="5">
        <v>0</v>
      </c>
      <c r="BR50" s="158"/>
      <c r="BS50" s="158"/>
      <c r="BT50" s="158"/>
      <c r="BU50" s="159"/>
    </row>
    <row r="51" spans="1:73" ht="15.75">
      <c r="A51" s="64"/>
      <c r="B51" s="1"/>
      <c r="C51" s="1"/>
      <c r="D51" s="1"/>
      <c r="E51" s="1"/>
      <c r="G51" s="1"/>
      <c r="H51" s="123"/>
      <c r="I51" s="121"/>
      <c r="J51" s="121"/>
      <c r="K51" s="124"/>
      <c r="L51" s="136">
        <f>IF(C21="AL,",M5,BO48)</f>
        <v>3</v>
      </c>
      <c r="M51" s="136"/>
      <c r="N51" s="136">
        <f>IF(C21="AL,",O5,BQ48)</f>
        <v>2</v>
      </c>
      <c r="O51" s="136"/>
      <c r="P51" s="136"/>
      <c r="Q51" s="136"/>
      <c r="R51" s="136"/>
      <c r="S51" s="138"/>
      <c r="T51" s="136"/>
      <c r="U51" s="136"/>
      <c r="V51" s="136"/>
      <c r="W51" s="136">
        <f>+BO50</f>
        <v>1</v>
      </c>
      <c r="X51" s="136"/>
      <c r="Y51" s="136">
        <f>+BQ50</f>
        <v>0</v>
      </c>
      <c r="Z51" s="121"/>
      <c r="AA51" s="121"/>
      <c r="AB51" s="121"/>
      <c r="AC51" s="130"/>
      <c r="BB51" s="1"/>
      <c r="BC51" s="162">
        <f>+AB44</f>
        <v>5</v>
      </c>
      <c r="BD51" s="162"/>
      <c r="BE51" s="162" t="str">
        <f>+AK44</f>
        <v>C</v>
      </c>
      <c r="BF51" s="162" t="str">
        <f>+AM44</f>
        <v>C</v>
      </c>
      <c r="BG51" s="162"/>
      <c r="BH51" s="162">
        <f>+AV44</f>
        <v>4</v>
      </c>
      <c r="BI51" s="162">
        <f>+AX44</f>
        <v>2</v>
      </c>
      <c r="BJ51" s="162"/>
      <c r="BK51" s="150"/>
      <c r="BL51" s="151">
        <f>IF(BO50=0,0,IF(BO50=1,0,IF(BO50=2,0,IF(BO50=3,0,IF(BO50=4,0,IF(BO50=5,0,IF(BO50=6,0,IF(BO50=7,0,IF(BO50=8,1,IF(BO50=9,1,IF(BO50="A",1,IF(BO50="B",1,IF(BO50="C",1,IF(BO50="D",1,IF(BO50="E",1,IF(BO50="F",1,0))))))))))))))))</f>
        <v>0</v>
      </c>
      <c r="BM51" s="151">
        <f>IF(BO50=0,0,IF(BO50=1,0,IF(BO50=2,0,IF(BO50=3,0,IF(BO50=4,1,IF(BO50=5,1,IF(BO50=6,1,IF(BO50=7,1,IF(BO50=8,0,IF(BO50=9,0,IF(BO50="A",0,IF(BO50="B",0,IF(BO50="C",1,IF(BO50="D",1,IF(BO50="E",1,IF(BO50="F",1,0))))))))))))))))</f>
        <v>0</v>
      </c>
      <c r="BN51" s="151">
        <f>IF(BO50=0,0,IF(BO50=1,0,IF(BO50=2,1,IF(BO50=3,1,IF(BO50=4,0,IF(BO50=5,0,IF(BO50=6,1,IF(BO50=7,1,IF(BO50=8,0,IF(BO50=9,0,IF(BO50="A",1,IF(BO50="B",1,IF(BO50="C",0,IF(BO50="D",0,IF(BO50="E",1,IF(BO50="F",1,0))))))))))))))))</f>
        <v>0</v>
      </c>
      <c r="BO51" s="151">
        <f>IF(BO50=0,0,IF(BO50=1,1,IF(BO50=2,0,IF(BO50=3,1,IF(BO50=4,0,IF(BO50=5,1,IF(BO50=6,0,IF(BO50=7,1,IF(BO50=8,0,IF(BO50=9,1,IF(BO50="A",0,IF(BO50="B",1,IF(BO50="C",0,IF(BO50="D",1,IF(BO50="E",0,IF(BO50="F",1,1))))))))))))))))</f>
        <v>1</v>
      </c>
      <c r="BP51" s="151"/>
      <c r="BQ51" s="151">
        <f>IF(BQ50=0,0,IF(BQ50=1,0,IF(BQ50=2,0,IF(BQ50=3,0,IF(BQ50=4,0,IF(BQ50=5,0,IF(BQ50=6,0,IF(BQ50=7,0,IF(BQ50=8,1,IF(BQ50=9,1,IF(BQ50="A",1,IF(BQ50="B",1,IF(BQ50="C",1,IF(BQ50="D",1,IF(BQ50="E",1,IF(BQ50="F",1,0))))))))))))))))</f>
        <v>0</v>
      </c>
      <c r="BR51" s="151">
        <f>IF(BQ50=0,0,IF(BQ50=1,0,IF(BQ50=2,0,IF(BQ50=3,0,IF(BQ50=4,1,IF(BQ50=5,1,IF(BQ50=6,1,IF(BQ50=7,1,IF(BQ50=8,0,IF(BQ50=9,0,IF(BQ50="A",0,IF(BQ50="B",0,IF(BQ50="C",1,IF(BQ50="D",1,IF(BQ50="E",1,IF(BQ50="F",1,0))))))))))))))))</f>
        <v>0</v>
      </c>
      <c r="BS51" s="151">
        <f>IF(BQ50=0,0,IF(BQ50=1,0,IF(BQ50=2,1,IF(BQ50=3,1,IF(BQ50=4,0,IF(BQ50=5,0,IF(BQ50=6,1,IF(BQ50=7,1,IF(BQ50=8,0,IF(BQ50=9,0,IF(BQ50="A",1,IF(BQ50="B",1,IF(BQ50="C",0,IF(BQ50="D",0,IF(BQ50="E",1,IF(BQ50="F",1,0))))))))))))))))</f>
        <v>0</v>
      </c>
      <c r="BT51" s="151">
        <f>IF(BQ50=0,0,IF(BQ50=1,1,IF(BQ50=2,0,IF(BQ50=3,1,IF(BQ50=4,0,IF(BQ50=5,1,IF(BQ50=6,0,IF(BQ50=7,1,IF(BQ50=8,0,IF(BQ50=9,1,IF(BQ50="A",0,IF(BQ50="B",1,IF(BQ50="C",0,IF(BQ50="D",1,IF(BQ50="E",0,IF(BQ50="F",1,1))))))))))))))))</f>
        <v>0</v>
      </c>
      <c r="BU51" s="155"/>
    </row>
    <row r="52" spans="1:73" ht="15.75">
      <c r="A52" s="64"/>
      <c r="B52" s="1"/>
      <c r="C52" s="1"/>
      <c r="D52" s="1"/>
      <c r="E52" s="1"/>
      <c r="F52" s="1"/>
      <c r="G52" s="1"/>
      <c r="H52" s="128"/>
      <c r="I52" s="126">
        <f>IF(L51=0,0,IF(L51=1,0,IF(L51=2,0,IF(L51=3,0,IF(L51=4,0,IF(L51=5,0,IF(L51=6,0,IF(L51=7,0,IF(L51=8,1,IF(L51=9,1,IF(L51="A",1,IF(L51="B",1,IF(L51="C",1,IF(L51="D",1,IF(L51="E",1,IF(L51="F",1,0))))))))))))))))</f>
        <v>0</v>
      </c>
      <c r="J52" s="126">
        <f>IF(L51=0,0,IF(L51=1,0,IF(L51=2,0,IF(L51=3,0,IF(L51=4,1,IF(L51=5,1,IF(L51=6,1,IF(L51=7,1,IF(L51=8,0,IF(L51=9,0,IF(L51="A",0,IF(L51="B",0,IF(L51="C",1,IF(L51="D",1,IF(L51="E",1,IF(L51="F",1,0))))))))))))))))</f>
        <v>0</v>
      </c>
      <c r="K52" s="126">
        <f>IF(L51=0,0,IF(L51=1,0,IF(L51=2,1,IF(L51=3,1,IF(L51=4,0,IF(L51=5,0,IF(L51=6,1,IF(L51=7,1,IF(L51=8,0,IF(L51=9,0,IF(L51="A",1,IF(L51="B",1,IF(L51="C",0,IF(L51="D",0,IF(L51="E",1,IF(L51="F",1,0))))))))))))))))</f>
        <v>1</v>
      </c>
      <c r="L52" s="126">
        <f>IF(L51=0,0,IF(L51=1,1,IF(L51=2,0,IF(L51=3,1,IF(L51=4,0,IF(L51=5,1,IF(L51=6,0,IF(L51=7,1,IF(L51=8,0,IF(L51=9,1,IF(L51="A",0,IF(L51="B",1,IF(L51="C",0,IF(L51="D",1,IF(L51="E",0,IF(L51="F",1,1))))))))))))))))</f>
        <v>1</v>
      </c>
      <c r="M52" s="126"/>
      <c r="N52" s="126">
        <f>IF(N51=0,0,IF(N51=1,0,IF(N51=2,0,IF(N51=3,0,IF(N51=4,0,IF(N51=5,0,IF(N51=6,0,IF(N51=7,0,IF(N51=8,1,IF(N51=9,1,IF(N51="A",1,IF(N51="B",1,IF(N51="C",1,IF(N51="D",1,IF(N51="E",1,IF(N51="F",1,0))))))))))))))))</f>
        <v>0</v>
      </c>
      <c r="O52" s="126">
        <f>IF(N51=0,0,IF(N51=1,0,IF(N51=2,0,IF(N51=3,0,IF(N51=4,1,IF(N51=5,1,IF(N51=6,1,IF(N51=7,1,IF(N51=8,0,IF(N51=9,0,IF(N51="A",0,IF(N51="B",0,IF(N51="C",1,IF(N51="D",1,IF(N51="E",1,IF(N51="F",1,0))))))))))))))))</f>
        <v>0</v>
      </c>
      <c r="P52" s="126">
        <f>IF(N51=0,0,IF(N51=1,0,IF(N51=2,1,IF(N51=3,1,IF(N51=4,0,IF(N51=5,0,IF(N51=6,1,IF(N51=7,1,IF(N51=8,0,IF(N51=9,0,IF(N51="A",1,IF(N51="B",1,IF(N51="C",0,IF(N51="D",0,IF(N51="E",1,IF(N51="F",1,0))))))))))))))))</f>
        <v>1</v>
      </c>
      <c r="Q52" s="126">
        <f>IF(N51=0,0,IF(N51=1,1,IF(N51=2,0,IF(N51=3,1,IF(N51=4,0,IF(N51=5,1,IF(N51=6,0,IF(N51=7,1,IF(N51=8,0,IF(N51=9,1,IF(N51="A",0,IF(N51="B",1,IF(N51="C",0,IF(N51="D",1,IF(N51="E",0,IF(N51="F",1,1))))))))))))))))</f>
        <v>0</v>
      </c>
      <c r="R52" s="126"/>
      <c r="S52" s="128"/>
      <c r="T52" s="126">
        <f>IF(W51=0,0,IF(W51=1,0,IF(W51=2,0,IF(W51=3,0,IF(W51=4,0,IF(W51=5,0,IF(W51=6,0,IF(W51=7,0,IF(W51=8,1,IF(W51=9,1,IF(W51="A",1,IF(W51="B",1,IF(W51="C",1,IF(W51="D",1,IF(W51="E",1,IF(W51="F",1,0))))))))))))))))</f>
        <v>0</v>
      </c>
      <c r="U52" s="126">
        <f>IF(W51=0,0,IF(W51=1,0,IF(W51=2,0,IF(W51=3,0,IF(W51=4,1,IF(W51=5,1,IF(W51=6,1,IF(W51=7,1,IF(W51=8,0,IF(W51=9,0,IF(W51="A",0,IF(W51="B",0,IF(W51="C",1,IF(W51="D",1,IF(W51="E",1,IF(W51="F",1,0))))))))))))))))</f>
        <v>0</v>
      </c>
      <c r="V52" s="126">
        <f>IF(W51=0,0,IF(W51=1,0,IF(W51=2,1,IF(W51=3,1,IF(W51=4,0,IF(W51=5,0,IF(W51=6,1,IF(W51=7,1,IF(W51=8,0,IF(W51=9,0,IF(W51="A",1,IF(W51="B",1,IF(W51="C",0,IF(W51="D",0,IF(W51="E",1,IF(W51="F",1,0))))))))))))))))</f>
        <v>0</v>
      </c>
      <c r="W52" s="126">
        <f>IF(W51=0,0,IF(W51=1,1,IF(W51=2,0,IF(W51=3,1,IF(W51=4,0,IF(W51=5,1,IF(W51=6,0,IF(W51=7,1,IF(W51=8,0,IF(W51=9,1,IF(W51="A",0,IF(W51="B",1,IF(W51="C",0,IF(W51="D",1,IF(W51="E",0,IF(W51="F",1,1))))))))))))))))</f>
        <v>1</v>
      </c>
      <c r="X52" s="126"/>
      <c r="Y52" s="126">
        <f>IF(Y51=0,0,IF(Y51=1,0,IF(Y51=2,0,IF(Y51=3,0,IF(Y51=4,0,IF(Y51=5,0,IF(Y51=6,0,IF(Y51=7,0,IF(Y51=8,1,IF(Y51=9,1,IF(Y51="A",1,IF(Y51="B",1,IF(Y51="C",1,IF(Y51="D",1,IF(Y51="E",1,IF(Y51="F",1,0))))))))))))))))</f>
        <v>0</v>
      </c>
      <c r="Z52" s="126">
        <f>IF(Y51=0,0,IF(Y51=1,0,IF(Y51=2,0,IF(Y51=3,0,IF(Y51=4,1,IF(Y51=5,1,IF(Y51=6,1,IF(Y51=7,1,IF(Y51=8,0,IF(Y51=9,0,IF(Y51="A",0,IF(Y51="B",0,IF(Y51="C",1,IF(Y51="D",1,IF(Y51="E",1,IF(Y51="F",1,0))))))))))))))))</f>
        <v>0</v>
      </c>
      <c r="AA52" s="126">
        <f>IF(Y51=0,0,IF(Y51=1,0,IF(Y51=2,1,IF(Y51=3,1,IF(Y51=4,0,IF(Y51=5,0,IF(Y51=6,1,IF(Y51=7,1,IF(Y51=8,0,IF(Y51=9,0,IF(Y51="A",1,IF(Y51="B",1,IF(Y51="C",0,IF(Y51="D",0,IF(Y51="E",1,IF(Y51="F",1,0))))))))))))))))</f>
        <v>0</v>
      </c>
      <c r="AB52" s="126">
        <f>IF(Y51=0,0,IF(Y51=1,1,IF(Y51=2,0,IF(Y51=3,1,IF(Y51=4,0,IF(Y51=5,1,IF(Y51=6,0,IF(Y51=7,1,IF(Y51=8,0,IF(Y51=9,1,IF(Y51="A",0,IF(Y51="B",1,IF(Y51="C",0,IF(Y51="D",1,IF(Y51="E",0,IF(Y51="F",1,1))))))))))))))))</f>
        <v>0</v>
      </c>
      <c r="AC52" s="131"/>
      <c r="BB52" s="1"/>
      <c r="BE52" s="1"/>
      <c r="BF52" s="1"/>
      <c r="BG52" s="1"/>
    </row>
    <row r="53" spans="1:73" s="65" customFormat="1" ht="15.75">
      <c r="A53" s="64"/>
      <c r="B53" s="64"/>
      <c r="C53" s="64"/>
      <c r="D53" s="64"/>
      <c r="E53" s="64"/>
      <c r="F53" s="64"/>
      <c r="G53" s="64"/>
      <c r="U53" s="64"/>
      <c r="AD53" s="66" t="s">
        <v>17</v>
      </c>
      <c r="BB53" s="64"/>
      <c r="BE53" s="64"/>
      <c r="BF53" s="64"/>
      <c r="BG53" s="64"/>
    </row>
    <row r="54" spans="1:73" s="65" customFormat="1" ht="15.75">
      <c r="A54" s="64"/>
      <c r="B54" s="64"/>
      <c r="C54" s="64"/>
      <c r="D54" s="64"/>
      <c r="E54" s="64"/>
      <c r="F54" s="64"/>
      <c r="G54" s="64"/>
      <c r="H54" s="64"/>
      <c r="I54" s="64"/>
      <c r="J54" s="64"/>
      <c r="K54" s="64"/>
      <c r="L54" s="64"/>
      <c r="M54" s="64"/>
      <c r="N54" s="64"/>
      <c r="O54" s="64"/>
      <c r="P54" s="64"/>
      <c r="Q54" s="64"/>
      <c r="R54" s="64"/>
      <c r="S54" s="64"/>
      <c r="T54" s="64"/>
      <c r="U54" s="64"/>
      <c r="V54" s="64"/>
      <c r="W54" s="64"/>
      <c r="X54" s="64"/>
      <c r="Y54" s="64" t="s">
        <v>15</v>
      </c>
      <c r="Z54" s="64"/>
      <c r="AA54" s="64"/>
      <c r="AB54" s="64">
        <f>IF(AC57=0,0,IF(AC57=1,0,IF(AC57=2,1,IF(AC57=3,1,0))))</f>
        <v>0</v>
      </c>
      <c r="AC54" s="64">
        <f>IF(AD57=0,0,IF(AD57=1,0,IF(AD57=2,1,IF(AD57=3,1,0))))</f>
        <v>0</v>
      </c>
      <c r="AD54" s="64">
        <f>IF(AE57=0,0,IF(AE57=1,0,IF(AE57=2,1,IF(AE57=3,1,0))))</f>
        <v>0</v>
      </c>
      <c r="AE54" s="64">
        <f>IF(AH57=0,0,IF(AH57=1,0,IF(AH57=2,1,IF(AH57=3,1,0))))</f>
        <v>0</v>
      </c>
      <c r="AF54" s="64"/>
      <c r="AG54" s="64"/>
      <c r="AH54" s="64">
        <f>IF(AI57=0,0,IF(AI57=1,0,IF(AI57=2,1,IF(AI57=3,1,0))))</f>
        <v>0</v>
      </c>
      <c r="AI54" s="64">
        <f>IF(AJ57=0,0,IF(AJ57=1,0,IF(AJ57=2,1,IF(AJ57=3,1,0))))</f>
        <v>0</v>
      </c>
      <c r="AJ54" s="64">
        <f>IF(AK57=0,0,IF(AK57=1,0,IF(AK57=2,1,IF(AK57=3,1,0))))</f>
        <v>0</v>
      </c>
      <c r="AK54" s="64">
        <f>IF(AM57=0,0,IF(AM57=1,0,IF(AM57=2,1,IF(AM57=3,1,0))))</f>
        <v>0</v>
      </c>
      <c r="AL54" s="64"/>
      <c r="AM54" s="64">
        <f>IF(AN57=0,0,IF(AN57=1,0,IF(AN57=2,1,IF(AN57=3,1,0))))</f>
        <v>0</v>
      </c>
      <c r="AN54" s="64">
        <f>IF(AO57=0,0,IF(AO57=1,0,IF(AO57=2,1,IF(AO57=3,1,0))))</f>
        <v>0</v>
      </c>
      <c r="AO54" s="64">
        <f>IF(AP57=0,0,IF(AP57=1,0,IF(AP57=2,1,IF(AP57=3,1,0))))</f>
        <v>0</v>
      </c>
      <c r="AP54" s="64">
        <f>IF(AS57=0,0,IF(AS57=1,0,IF(AS57=2,1,IF(AS57=3,1,0))))</f>
        <v>0</v>
      </c>
      <c r="AQ54" s="64"/>
      <c r="AR54" s="64"/>
      <c r="AS54" s="64">
        <f>IF(AT57=0,0,IF(AT57=1,0,IF(AT57=2,1,IF(AT57=3,1,0))))</f>
        <v>0</v>
      </c>
      <c r="AT54" s="64">
        <f>IF(AU57=0,0,IF(AU57=1,0,IF(AU57=2,1,IF(AU57=3,1,0))))</f>
        <v>0</v>
      </c>
      <c r="AU54" s="64">
        <f>IF(AV57=0,0,IF(AV57=1,0,IF(AV57=2,1,IF(AV57=3,1,0))))</f>
        <v>0</v>
      </c>
      <c r="AV54" s="64">
        <f>IF(AX57=0,0,IF(AX57=1,0,IF(AX57=2,1,IF(AX57=3,1,0))))</f>
        <v>0</v>
      </c>
      <c r="AW54" s="64"/>
      <c r="AX54" s="64">
        <f>IF(AY57=0,0,IF(AY57=1,0,IF(AY57=2,1,IF(AY57=3,1,0))))</f>
        <v>0</v>
      </c>
      <c r="AY54" s="64">
        <f>IF(AZ57=0,0,IF(AZ57=1,0,IF(AZ57=2,1,IF(AZ57=3,1,0))))</f>
        <v>0</v>
      </c>
      <c r="AZ54" s="64">
        <f>IF(BA57=0,0,IF(BA57=1,0,IF(BA57=2,1,IF(BA57=3,1,0))))</f>
        <v>0</v>
      </c>
      <c r="BA54" s="64">
        <v>1</v>
      </c>
      <c r="BB54" s="64"/>
    </row>
    <row r="55" spans="1:73" s="65" customFormat="1" ht="15.75">
      <c r="B55" s="64"/>
      <c r="E55" s="64"/>
      <c r="F55" s="64"/>
      <c r="G55" s="64"/>
      <c r="H55" s="64"/>
      <c r="I55" s="64"/>
      <c r="J55" s="64"/>
      <c r="K55" s="64"/>
      <c r="L55" s="64"/>
      <c r="M55" s="64"/>
      <c r="N55" s="64"/>
      <c r="O55" s="64"/>
      <c r="P55" s="64"/>
      <c r="Q55" s="64"/>
      <c r="R55" s="64"/>
      <c r="S55" s="64"/>
      <c r="T55" s="64"/>
      <c r="U55" s="64"/>
      <c r="V55" s="66" t="s">
        <v>16</v>
      </c>
      <c r="W55" s="64"/>
      <c r="X55" s="64"/>
      <c r="Z55" s="64"/>
      <c r="AA55" s="64"/>
      <c r="AB55" s="64">
        <f>+AB43</f>
        <v>0</v>
      </c>
      <c r="AC55" s="64">
        <f t="shared" ref="AC55:BA55" si="0">+AC43</f>
        <v>1</v>
      </c>
      <c r="AD55" s="64">
        <f t="shared" si="0"/>
        <v>0</v>
      </c>
      <c r="AE55" s="64">
        <f t="shared" si="0"/>
        <v>1</v>
      </c>
      <c r="AF55" s="64"/>
      <c r="AG55" s="64"/>
      <c r="AH55" s="64">
        <f t="shared" si="0"/>
        <v>1</v>
      </c>
      <c r="AI55" s="64">
        <f t="shared" si="0"/>
        <v>1</v>
      </c>
      <c r="AJ55" s="64">
        <f t="shared" si="0"/>
        <v>0</v>
      </c>
      <c r="AK55" s="64">
        <f t="shared" si="0"/>
        <v>0</v>
      </c>
      <c r="AL55" s="64">
        <f t="shared" si="0"/>
        <v>0</v>
      </c>
      <c r="AM55" s="64">
        <f t="shared" si="0"/>
        <v>1</v>
      </c>
      <c r="AN55" s="64">
        <f t="shared" si="0"/>
        <v>1</v>
      </c>
      <c r="AO55" s="64">
        <f t="shared" si="0"/>
        <v>0</v>
      </c>
      <c r="AP55" s="64">
        <f t="shared" si="0"/>
        <v>0</v>
      </c>
      <c r="AQ55" s="64"/>
      <c r="AR55" s="64"/>
      <c r="AS55" s="64">
        <f t="shared" si="0"/>
        <v>0</v>
      </c>
      <c r="AT55" s="64">
        <f t="shared" si="0"/>
        <v>1</v>
      </c>
      <c r="AU55" s="64">
        <f t="shared" si="0"/>
        <v>0</v>
      </c>
      <c r="AV55" s="64">
        <f t="shared" si="0"/>
        <v>0</v>
      </c>
      <c r="AW55" s="64"/>
      <c r="AX55" s="64">
        <f t="shared" si="0"/>
        <v>0</v>
      </c>
      <c r="AY55" s="64">
        <f t="shared" si="0"/>
        <v>0</v>
      </c>
      <c r="AZ55" s="64">
        <f t="shared" si="0"/>
        <v>1</v>
      </c>
      <c r="BA55" s="64">
        <f t="shared" si="0"/>
        <v>0</v>
      </c>
      <c r="BB55" s="64"/>
    </row>
    <row r="56" spans="1:73" s="65" customFormat="1" ht="15.75">
      <c r="B56" s="64"/>
      <c r="F56" s="64"/>
      <c r="G56" s="64"/>
      <c r="H56" s="64"/>
      <c r="I56" s="64"/>
      <c r="J56" s="64"/>
      <c r="K56" s="64"/>
      <c r="L56" s="64"/>
      <c r="M56" s="64"/>
      <c r="N56" s="64"/>
      <c r="O56" s="64"/>
      <c r="P56" s="64"/>
      <c r="Q56" s="64"/>
      <c r="R56" s="64"/>
      <c r="S56" s="64"/>
      <c r="T56" s="64"/>
      <c r="U56" s="64"/>
      <c r="V56" s="66" t="s">
        <v>30</v>
      </c>
      <c r="W56" s="64"/>
      <c r="X56" s="64"/>
      <c r="Z56" s="64"/>
      <c r="AA56" s="64"/>
      <c r="AB56" s="64">
        <f>IF(AB57=0,0,IF(AB57=1,1,IF(AB57=2,0,IF(AB57=3,1,0))))</f>
        <v>0</v>
      </c>
      <c r="AC56" s="64">
        <f>IF(AC57=0,0,IF(AC57=1,1,IF(AC57=2,0,IF(AC57=3,1,0))))</f>
        <v>1</v>
      </c>
      <c r="AD56" s="64">
        <f>IF(AD57=0,0,IF(AD57=1,1,IF(AD57=2,0,IF(AD57=3,1,0))))</f>
        <v>0</v>
      </c>
      <c r="AE56" s="64">
        <f>IF(AE57=0,0,IF(AE57=1,1,IF(AE57=2,0,IF(AE57=3,1,0))))</f>
        <v>1</v>
      </c>
      <c r="AF56" s="64"/>
      <c r="AG56" s="64"/>
      <c r="AH56" s="64">
        <f>IF(AH57=0,0,IF(AH57=1,1,IF(AH57=2,0,IF(AH57=3,1,0))))</f>
        <v>1</v>
      </c>
      <c r="AI56" s="64">
        <f>IF(AI57=0,0,IF(AI57=1,1,IF(AI57=2,0,IF(AI57=3,1,0))))</f>
        <v>1</v>
      </c>
      <c r="AJ56" s="64">
        <f>IF(AJ57=0,0,IF(AJ57=1,1,IF(AJ57=2,0,IF(AJ57=3,1,0))))</f>
        <v>0</v>
      </c>
      <c r="AK56" s="64">
        <f>IF(AK57=0,0,IF(AK57=1,1,IF(AK57=2,0,IF(AK57=3,1,0))))</f>
        <v>0</v>
      </c>
      <c r="AL56" s="64"/>
      <c r="AM56" s="64">
        <f>IF(AM57=0,0,IF(AM57=1,1,IF(AM57=2,0,IF(AM57=3,1,0))))</f>
        <v>1</v>
      </c>
      <c r="AN56" s="64">
        <f>IF(AN57=0,0,IF(AN57=1,1,IF(AN57=2,0,IF(AN57=3,1,0))))</f>
        <v>1</v>
      </c>
      <c r="AO56" s="64">
        <f>IF(AO57=0,0,IF(AO57=1,1,IF(AO57=2,0,IF(AO57=3,1,0))))</f>
        <v>0</v>
      </c>
      <c r="AP56" s="64">
        <f>IF(AP57=0,0,IF(AP57=1,1,IF(AP57=2,0,IF(AP57=3,1,0))))</f>
        <v>0</v>
      </c>
      <c r="AQ56" s="64"/>
      <c r="AR56" s="64"/>
      <c r="AS56" s="64">
        <f>IF(AS57=0,0,IF(AS57=1,1,IF(AS57=2,0,IF(AS57=3,1,0))))</f>
        <v>0</v>
      </c>
      <c r="AT56" s="64">
        <f>IF(AT57=0,0,IF(AT57=1,1,IF(AT57=2,0,IF(AT57=3,1,0))))</f>
        <v>1</v>
      </c>
      <c r="AU56" s="64">
        <f>IF(AU57=0,0,IF(AU57=1,1,IF(AU57=2,0,IF(AU57=3,1,0))))</f>
        <v>0</v>
      </c>
      <c r="AV56" s="64">
        <f>IF(AV57=0,0,IF(AV57=1,1,IF(AV57=2,0,IF(AV57=3,1,0))))</f>
        <v>0</v>
      </c>
      <c r="AW56" s="64"/>
      <c r="AX56" s="64">
        <f>IF(AX57=0,0,IF(AX57=1,1,IF(AX57=2,0,IF(AX57=3,1,0))))</f>
        <v>0</v>
      </c>
      <c r="AY56" s="64">
        <f>IF(AY57=0,0,IF(AY57=1,1,IF(AY57=2,0,IF(AY57=3,1,0))))</f>
        <v>0</v>
      </c>
      <c r="AZ56" s="64">
        <f>IF(AZ57=0,0,IF(AZ57=1,1,IF(AZ57=2,0,IF(AZ57=3,1,0))))</f>
        <v>1</v>
      </c>
      <c r="BA56" s="64">
        <f>IF(BA57=0,0,IF(BA57=1,1,IF(BA57=2,0,IF(BA57=3,1,0))))</f>
        <v>1</v>
      </c>
    </row>
    <row r="57" spans="1:73" s="65" customFormat="1" ht="15.75">
      <c r="B57" s="64"/>
      <c r="F57" s="64"/>
      <c r="H57" s="64"/>
      <c r="I57" s="64"/>
      <c r="J57" s="64"/>
      <c r="K57" s="64"/>
      <c r="L57" s="64"/>
      <c r="M57" s="64"/>
      <c r="N57" s="64"/>
      <c r="O57" s="64"/>
      <c r="P57" s="64"/>
      <c r="Q57" s="64"/>
      <c r="R57" s="64"/>
      <c r="S57" s="64"/>
      <c r="T57" s="64"/>
      <c r="U57" s="64"/>
      <c r="V57" s="64"/>
      <c r="W57" s="64"/>
      <c r="X57" s="64"/>
      <c r="Y57" s="64"/>
      <c r="Z57" s="64"/>
      <c r="AA57" s="64"/>
      <c r="AB57" s="64">
        <f>SUM(AB54:AB55)</f>
        <v>0</v>
      </c>
      <c r="AC57" s="64">
        <f>SUM(AC54:AC55)</f>
        <v>1</v>
      </c>
      <c r="AD57" s="64">
        <f>SUM(AD54:AD55)</f>
        <v>0</v>
      </c>
      <c r="AE57" s="64">
        <f>SUM(AE54:AE55)</f>
        <v>1</v>
      </c>
      <c r="AF57" s="64"/>
      <c r="AG57" s="64"/>
      <c r="AH57" s="64">
        <f>SUM(AH54:AH55)</f>
        <v>1</v>
      </c>
      <c r="AI57" s="64">
        <f>SUM(AI54:AI55)</f>
        <v>1</v>
      </c>
      <c r="AJ57" s="64">
        <f>SUM(AJ54:AJ55)</f>
        <v>0</v>
      </c>
      <c r="AK57" s="64">
        <f>SUM(AK54:AK55)</f>
        <v>0</v>
      </c>
      <c r="AL57" s="64"/>
      <c r="AM57" s="64">
        <f>SUM(AM54:AM55)</f>
        <v>1</v>
      </c>
      <c r="AN57" s="64">
        <f>SUM(AN54:AN55)</f>
        <v>1</v>
      </c>
      <c r="AO57" s="64">
        <f>SUM(AO54:AO55)</f>
        <v>0</v>
      </c>
      <c r="AP57" s="64">
        <f>SUM(AP54:AP55)</f>
        <v>0</v>
      </c>
      <c r="AQ57" s="64"/>
      <c r="AR57" s="64"/>
      <c r="AS57" s="64">
        <f>SUM(AS54:AS55)</f>
        <v>0</v>
      </c>
      <c r="AT57" s="64">
        <f>SUM(AT54:AT55)</f>
        <v>1</v>
      </c>
      <c r="AU57" s="64">
        <f>SUM(AU54:AU55)</f>
        <v>0</v>
      </c>
      <c r="AV57" s="64">
        <f>SUM(AV54:AV55)</f>
        <v>0</v>
      </c>
      <c r="AW57" s="64"/>
      <c r="AX57" s="64">
        <f>SUM(AX54:AX55)</f>
        <v>0</v>
      </c>
      <c r="AY57" s="64">
        <f>SUM(AY54:AY55)</f>
        <v>0</v>
      </c>
      <c r="AZ57" s="64">
        <f>SUM(AZ54:AZ55)</f>
        <v>1</v>
      </c>
      <c r="BA57" s="64">
        <f>SUM(BA54:BA55)</f>
        <v>1</v>
      </c>
    </row>
    <row r="58" spans="1:73" s="65" customFormat="1" ht="15.75">
      <c r="F58" s="64"/>
      <c r="H58" s="64"/>
      <c r="I58" s="64"/>
      <c r="J58" s="64"/>
      <c r="K58" s="64"/>
      <c r="L58" s="64"/>
      <c r="M58" s="64"/>
      <c r="N58" s="64"/>
      <c r="O58" s="64"/>
      <c r="P58" s="64"/>
      <c r="Q58" s="64"/>
      <c r="R58" s="64"/>
      <c r="S58" s="64"/>
      <c r="T58" s="64"/>
      <c r="U58" s="64"/>
      <c r="V58" s="64"/>
      <c r="W58" s="64"/>
      <c r="X58" s="64"/>
      <c r="Y58" s="64"/>
      <c r="Z58" s="64"/>
      <c r="AA58" s="64"/>
      <c r="AB58" s="64">
        <f>+AB56*8</f>
        <v>0</v>
      </c>
      <c r="AC58" s="64">
        <f>+AC56*4</f>
        <v>4</v>
      </c>
      <c r="AD58" s="64">
        <f>+AD56*2</f>
        <v>0</v>
      </c>
      <c r="AE58" s="64">
        <f>+AE56</f>
        <v>1</v>
      </c>
      <c r="AF58" s="64"/>
      <c r="AG58" s="64"/>
      <c r="AH58" s="64">
        <f>+AH56*8</f>
        <v>8</v>
      </c>
      <c r="AI58" s="64">
        <f>+AI56*4</f>
        <v>4</v>
      </c>
      <c r="AJ58" s="64">
        <f>+AJ56*2</f>
        <v>0</v>
      </c>
      <c r="AK58" s="64">
        <f>+AK56</f>
        <v>0</v>
      </c>
      <c r="AL58" s="64"/>
      <c r="AM58" s="64">
        <f>+AM56*8</f>
        <v>8</v>
      </c>
      <c r="AN58" s="64">
        <f>+AN56*4</f>
        <v>4</v>
      </c>
      <c r="AO58" s="64">
        <f>+AO56*2</f>
        <v>0</v>
      </c>
      <c r="AP58" s="64">
        <f>+AP56</f>
        <v>0</v>
      </c>
      <c r="AQ58" s="64"/>
      <c r="AR58" s="64"/>
      <c r="AS58" s="64">
        <f>+AS56*8</f>
        <v>0</v>
      </c>
      <c r="AT58" s="64">
        <f>+AT56*4</f>
        <v>4</v>
      </c>
      <c r="AU58" s="64">
        <f>+AU56*2</f>
        <v>0</v>
      </c>
      <c r="AV58" s="64">
        <f>+AV56</f>
        <v>0</v>
      </c>
      <c r="AW58" s="64"/>
      <c r="AX58" s="64">
        <f>+AX56*8</f>
        <v>0</v>
      </c>
      <c r="AY58" s="64">
        <f>+AY56*4</f>
        <v>0</v>
      </c>
      <c r="AZ58" s="64">
        <f>+AZ56*2</f>
        <v>2</v>
      </c>
      <c r="BA58" s="64">
        <f>+BA56</f>
        <v>1</v>
      </c>
    </row>
    <row r="59" spans="1:73" s="65" customFormat="1" ht="15.75">
      <c r="F59" s="64"/>
      <c r="H59" s="64"/>
      <c r="I59" s="64"/>
      <c r="J59" s="64"/>
      <c r="K59" s="64"/>
      <c r="L59" s="64"/>
      <c r="M59" s="64"/>
      <c r="N59" s="64"/>
      <c r="O59" s="64"/>
      <c r="P59" s="64"/>
      <c r="Q59" s="64"/>
      <c r="R59" s="64"/>
      <c r="S59" s="64"/>
      <c r="T59" s="64"/>
      <c r="U59" s="64"/>
      <c r="V59" s="66" t="s">
        <v>30</v>
      </c>
      <c r="W59" s="64"/>
      <c r="X59" s="64"/>
      <c r="Y59" s="64"/>
      <c r="Z59" s="64"/>
      <c r="AA59" s="64"/>
      <c r="AB59" s="66">
        <f>IF(AE59=0,0,IF(AE59=1,1,IF(AE59=2,2,IF(AE59=3,3,IF(AE59=4,4,IF(AE59=5,5,IF(AE59=6,6,IF(AE59=7,7,IF(AE59=8,8,IF(AE59=9,9,IF(AE59=10,"A",IF(AE59=11,"B",IF(AE59=12,"C",IF(AE59=13,"D",IF(AE59=14,"E",IF(AE59=15,"F",0))))))))))))))))</f>
        <v>5</v>
      </c>
      <c r="AD59" s="64"/>
      <c r="AE59" s="64">
        <f>SUM(AB58:AE58)</f>
        <v>5</v>
      </c>
      <c r="AF59" s="64"/>
      <c r="AG59" s="64"/>
      <c r="AI59" s="64">
        <f>SUM(AH58:AK58)</f>
        <v>12</v>
      </c>
      <c r="AJ59" s="64"/>
      <c r="AK59" s="66" t="str">
        <f>IF(AI59=0,0,IF(AI59=1,1,IF(AI59=2,2,IF(AI59=3,3,IF(AI59=4,4,IF(AI59=5,5,IF(AI59=6,6,IF(AI59=7,7,IF(AI59=8,8,IF(AI59=9,9,IF(AI59=10,"A",IF(AI59=11,"B",IF(AI59=12,"C",IF(AI59=13,"D",IF(AI59=14,"E",IF(AI59=15,"F",0))))))))))))))))</f>
        <v>C</v>
      </c>
      <c r="AL59" s="64"/>
      <c r="AM59" s="66" t="str">
        <f>IF(AP59=0,0,IF(AP59=1,1,IF(AP59=2,2,IF(AP59=3,3,IF(AP59=4,4,IF(AP59=5,5,IF(AP59=6,6,IF(AP59=7,7,IF(AP59=8,8,IF(AP59=9,9,IF(AP59=10,"A",IF(AP59=11,"B",IF(AP59=12,"C",IF(AP59=13,"D",IF(AP59=14,"E",IF(AP59=15,"F",0))))))))))))))))</f>
        <v>C</v>
      </c>
      <c r="AN59" s="64"/>
      <c r="AO59" s="64"/>
      <c r="AP59" s="64">
        <f>SUM(AM58:AP58)</f>
        <v>12</v>
      </c>
      <c r="AQ59" s="64"/>
      <c r="AR59" s="64"/>
      <c r="AT59" s="64">
        <f>SUM(AS58:AV58)</f>
        <v>4</v>
      </c>
      <c r="AU59" s="64"/>
      <c r="AV59" s="66">
        <f>IF(AT59=0,0,IF(AT59=1,1,IF(AT59=2,2,IF(AT59=3,3,IF(AT59=4,4,IF(AT59=5,5,IF(AT59=6,6,IF(AT59=7,7,IF(AT59=8,8,IF(AT59=9,9,IF(AT59=10,"A",IF(AT59=11,"B",IF(AT59=12,"C",IF(AT59=13,"D",IF(AT59=14,"E",IF(AT59=15,"F",0))))))))))))))))</f>
        <v>4</v>
      </c>
      <c r="AW59" s="64"/>
      <c r="AX59" s="66">
        <f>IF(BA59=0,0,IF(BA59=1,1,IF(BA59=2,2,IF(BA59=3,3,IF(BA59=4,4,IF(BA59=5,5,IF(BA59=6,6,IF(BA59=7,7,IF(BA59=8,8,IF(BA59=9,9,IF(BA59=10,"A",IF(BA59=11,"B",IF(BA59=12,"C",IF(BA59=13,"D",IF(BA59=14,"E",IF(BA59=15,"F",0))))))))))))))))</f>
        <v>3</v>
      </c>
      <c r="AY59" s="64"/>
      <c r="AZ59" s="64"/>
      <c r="BA59" s="64">
        <f>SUM(AX58:BA58)</f>
        <v>3</v>
      </c>
    </row>
    <row r="60" spans="1:73" ht="15.75">
      <c r="F60" s="1"/>
    </row>
  </sheetData>
  <sheetProtection password="EA60" sheet="1" objects="1" scenarios="1"/>
  <dataValidations count="3">
    <dataValidation type="list" allowBlank="1" showInputMessage="1" showErrorMessage="1" sqref="Z5 X5 O5 M10 Z10 X10 O10 M5 AE21 AC21 I21 R21 T21 O14 M14 Z14 X14 Z18 X18 O18 M18 BO48 BO50 BQ50 BQ48">
      <formula1>$A$3:$A$18</formula1>
    </dataValidation>
    <dataValidation type="list" allowBlank="1" showInputMessage="1" showErrorMessage="1" sqref="C21">
      <formula1>$A$19:$A$20</formula1>
    </dataValidation>
    <dataValidation type="list" allowBlank="1" showInputMessage="1" showErrorMessage="1" sqref="E21">
      <formula1>$A$21:$A$22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DM95"/>
  <sheetViews>
    <sheetView showGridLines="0" zoomScale="90" zoomScaleNormal="90" workbookViewId="0">
      <pane ySplit="2" topLeftCell="A3" activePane="bottomLeft" state="frozen"/>
      <selection pane="bottomLeft"/>
    </sheetView>
  </sheetViews>
  <sheetFormatPr defaultRowHeight="15"/>
  <cols>
    <col min="1" max="1" width="3" style="65" bestFit="1" customWidth="1"/>
    <col min="2" max="2" width="7" customWidth="1"/>
    <col min="3" max="3" width="6" customWidth="1"/>
    <col min="4" max="4" width="2" bestFit="1" customWidth="1"/>
    <col min="5" max="5" width="6.42578125" customWidth="1"/>
    <col min="6" max="6" width="3.85546875" bestFit="1" customWidth="1"/>
    <col min="7" max="7" width="6.140625" bestFit="1" customWidth="1"/>
    <col min="8" max="8" width="2.85546875" bestFit="1" customWidth="1"/>
    <col min="9" max="10" width="3" bestFit="1" customWidth="1"/>
    <col min="11" max="14" width="2.85546875" bestFit="1" customWidth="1"/>
    <col min="15" max="16" width="3" bestFit="1" customWidth="1"/>
    <col min="17" max="19" width="2.85546875" bestFit="1" customWidth="1"/>
    <col min="20" max="20" width="2.85546875" customWidth="1"/>
    <col min="21" max="21" width="3" bestFit="1" customWidth="1"/>
    <col min="22" max="23" width="2.85546875" customWidth="1"/>
    <col min="24" max="26" width="3" bestFit="1" customWidth="1"/>
    <col min="27" max="27" width="2.5703125" customWidth="1"/>
    <col min="28" max="28" width="2.85546875" customWidth="1"/>
    <col min="29" max="29" width="2.42578125" customWidth="1"/>
    <col min="30" max="31" width="3" bestFit="1" customWidth="1"/>
    <col min="32" max="32" width="3.140625" customWidth="1"/>
    <col min="33" max="33" width="2.7109375" bestFit="1" customWidth="1"/>
    <col min="34" max="34" width="2.5703125" customWidth="1"/>
    <col min="35" max="37" width="3" bestFit="1" customWidth="1"/>
    <col min="38" max="38" width="3.140625" bestFit="1" customWidth="1"/>
    <col min="39" max="39" width="3" bestFit="1" customWidth="1"/>
    <col min="40" max="40" width="3" customWidth="1"/>
    <col min="41" max="41" width="3.85546875" bestFit="1" customWidth="1"/>
    <col min="42" max="42" width="2.85546875" customWidth="1"/>
    <col min="43" max="43" width="3" bestFit="1" customWidth="1"/>
    <col min="44" max="44" width="3.140625" bestFit="1" customWidth="1"/>
    <col min="45" max="45" width="3" customWidth="1"/>
    <col min="46" max="46" width="3.140625" bestFit="1" customWidth="1"/>
    <col min="47" max="48" width="3" bestFit="1" customWidth="1"/>
    <col min="49" max="49" width="3.140625" bestFit="1" customWidth="1"/>
    <col min="50" max="51" width="3" bestFit="1" customWidth="1"/>
    <col min="52" max="52" width="3.85546875" bestFit="1" customWidth="1"/>
    <col min="53" max="54" width="2.85546875" bestFit="1" customWidth="1"/>
    <col min="55" max="55" width="3" bestFit="1" customWidth="1"/>
    <col min="56" max="56" width="3.85546875" bestFit="1" customWidth="1"/>
    <col min="57" max="58" width="3" bestFit="1" customWidth="1"/>
    <col min="59" max="59" width="2.85546875" bestFit="1" customWidth="1"/>
    <col min="60" max="60" width="3" bestFit="1" customWidth="1"/>
    <col min="61" max="61" width="3.28515625" customWidth="1"/>
    <col min="62" max="62" width="3" bestFit="1" customWidth="1"/>
    <col min="63" max="63" width="3.5703125" customWidth="1"/>
    <col min="64" max="65" width="2.85546875" bestFit="1" customWidth="1"/>
    <col min="66" max="68" width="3" bestFit="1" customWidth="1"/>
    <col min="69" max="72" width="2.85546875" bestFit="1" customWidth="1"/>
    <col min="73" max="74" width="3" bestFit="1" customWidth="1"/>
    <col min="75" max="75" width="2.7109375" bestFit="1" customWidth="1"/>
    <col min="76" max="77" width="2.85546875" bestFit="1" customWidth="1"/>
    <col min="78" max="78" width="4.5703125" customWidth="1"/>
    <col min="79" max="79" width="3" bestFit="1" customWidth="1"/>
    <col min="80" max="81" width="2.7109375" customWidth="1"/>
    <col min="82" max="83" width="2.85546875" bestFit="1" customWidth="1"/>
    <col min="84" max="84" width="2.85546875" customWidth="1"/>
    <col min="85" max="85" width="2.85546875" bestFit="1" customWidth="1"/>
    <col min="86" max="86" width="3" bestFit="1" customWidth="1"/>
    <col min="87" max="108" width="2.85546875" bestFit="1" customWidth="1"/>
    <col min="109" max="109" width="2.85546875" customWidth="1"/>
    <col min="110" max="119" width="2.85546875" bestFit="1" customWidth="1"/>
  </cols>
  <sheetData>
    <row r="1" spans="1:102" s="58" customFormat="1" ht="15.75">
      <c r="A1" s="57" t="s">
        <v>124</v>
      </c>
      <c r="B1" s="57"/>
      <c r="C1" s="57"/>
      <c r="D1" s="57"/>
      <c r="E1" s="57"/>
      <c r="F1" s="57"/>
      <c r="G1" s="57"/>
      <c r="V1" s="59" t="s">
        <v>123</v>
      </c>
    </row>
    <row r="2" spans="1:102" s="58" customFormat="1" ht="15.75">
      <c r="A2" s="59" t="s">
        <v>107</v>
      </c>
      <c r="B2" s="59"/>
      <c r="C2" s="59"/>
      <c r="D2" s="59"/>
      <c r="E2" s="59"/>
      <c r="F2" s="59"/>
      <c r="G2" s="59"/>
    </row>
    <row r="3" spans="1:102" ht="15.75">
      <c r="A3" s="62">
        <v>0</v>
      </c>
      <c r="B3" s="6"/>
      <c r="F3" s="52"/>
      <c r="G3" s="115"/>
      <c r="H3" s="116"/>
      <c r="I3" s="116"/>
      <c r="J3" s="116"/>
      <c r="K3" s="116"/>
      <c r="L3" s="116"/>
      <c r="M3" s="116"/>
      <c r="N3" s="116"/>
      <c r="O3" s="116"/>
      <c r="P3" s="116"/>
      <c r="Q3" s="116"/>
      <c r="R3" s="116"/>
      <c r="S3" s="116"/>
      <c r="T3" s="116"/>
      <c r="U3" s="116"/>
      <c r="V3" s="116"/>
      <c r="W3" s="116"/>
      <c r="X3" s="116"/>
      <c r="Y3" s="116"/>
      <c r="Z3" s="116"/>
      <c r="AA3" s="117" t="s">
        <v>8</v>
      </c>
      <c r="AB3" s="116"/>
      <c r="AC3" s="118"/>
      <c r="AD3" s="116"/>
      <c r="AE3" s="116"/>
      <c r="AF3" s="116"/>
      <c r="AG3" s="116"/>
      <c r="AH3" s="116"/>
      <c r="AI3" s="116"/>
      <c r="AJ3" s="116"/>
      <c r="AK3" s="116"/>
      <c r="AL3" s="116"/>
      <c r="AM3" s="116"/>
      <c r="AN3" s="116"/>
      <c r="AO3" s="116"/>
      <c r="AP3" s="116"/>
      <c r="AQ3" s="116"/>
      <c r="AR3" s="116"/>
      <c r="AS3" s="116"/>
      <c r="AT3" s="116"/>
      <c r="AU3" s="116"/>
      <c r="AV3" s="116"/>
      <c r="AW3" s="116"/>
      <c r="AX3" s="119"/>
      <c r="AZ3" s="73"/>
      <c r="BA3" s="73"/>
      <c r="BB3" s="73"/>
      <c r="BC3" s="73"/>
      <c r="BD3" s="73"/>
      <c r="BE3" s="73"/>
      <c r="BF3" s="74" t="str">
        <f>+AT25</f>
        <v>TABLA DE DESCRIPTORES LOCALES</v>
      </c>
      <c r="BG3" s="73"/>
      <c r="BH3" s="73"/>
      <c r="BI3" s="73"/>
      <c r="BJ3" s="73"/>
      <c r="BK3" s="73"/>
      <c r="BL3" s="73"/>
      <c r="BM3" s="73"/>
      <c r="BN3" s="73"/>
      <c r="BO3" s="73"/>
      <c r="BP3" s="73"/>
      <c r="BQ3" s="73"/>
      <c r="BR3" s="73"/>
      <c r="BS3" s="73"/>
      <c r="BT3" s="73"/>
      <c r="BU3" s="73"/>
      <c r="BV3" s="73"/>
      <c r="BW3" s="73"/>
      <c r="BX3" s="73"/>
      <c r="BY3" s="73"/>
      <c r="BZ3" s="73"/>
      <c r="CB3" s="103" t="s">
        <v>40</v>
      </c>
      <c r="CC3" s="104"/>
      <c r="CD3" s="104"/>
      <c r="CE3" s="104"/>
      <c r="CF3" s="104"/>
      <c r="CG3" s="104"/>
      <c r="CH3" s="104"/>
      <c r="CI3" s="104"/>
      <c r="CJ3" s="104"/>
      <c r="CK3" s="104"/>
      <c r="CL3" s="104"/>
      <c r="CM3" s="104"/>
      <c r="CN3" s="104"/>
      <c r="CO3" s="104"/>
      <c r="CP3" s="104"/>
      <c r="CQ3" s="104"/>
      <c r="CR3" s="104"/>
      <c r="CS3" s="104"/>
      <c r="CT3" s="104"/>
      <c r="CU3" s="104"/>
      <c r="CV3" s="104"/>
      <c r="CW3" s="104"/>
      <c r="CX3" s="104"/>
    </row>
    <row r="4" spans="1:102" ht="15.75">
      <c r="A4" s="62">
        <v>1</v>
      </c>
      <c r="B4" s="6"/>
      <c r="F4" s="52"/>
      <c r="G4" s="120"/>
      <c r="H4" s="121"/>
      <c r="I4" s="121"/>
      <c r="J4" s="121"/>
      <c r="K4" s="121"/>
      <c r="L4" s="121"/>
      <c r="M4" s="121"/>
      <c r="N4" s="121"/>
      <c r="O4" s="121"/>
      <c r="P4" s="121"/>
      <c r="Q4" s="121"/>
      <c r="R4" s="121"/>
      <c r="S4" s="121"/>
      <c r="T4" s="121"/>
      <c r="U4" s="121"/>
      <c r="V4" s="121"/>
      <c r="W4" s="121"/>
      <c r="X4" s="121"/>
      <c r="Y4" s="121"/>
      <c r="Z4" s="121"/>
      <c r="AA4" s="121"/>
      <c r="AB4" s="121"/>
      <c r="AC4" s="122"/>
      <c r="AD4" s="116"/>
      <c r="AE4" s="116"/>
      <c r="AF4" s="116"/>
      <c r="AG4" s="116"/>
      <c r="AH4" s="116"/>
      <c r="AI4" s="116"/>
      <c r="AJ4" s="116"/>
      <c r="AK4" s="116"/>
      <c r="AL4" s="116"/>
      <c r="AM4" s="116"/>
      <c r="AN4" s="117" t="s">
        <v>7</v>
      </c>
      <c r="AO4" s="116"/>
      <c r="AP4" s="116"/>
      <c r="AQ4" s="116"/>
      <c r="AR4" s="116"/>
      <c r="AS4" s="116"/>
      <c r="AT4" s="116"/>
      <c r="AU4" s="116"/>
      <c r="AV4" s="116"/>
      <c r="AW4" s="116"/>
      <c r="AX4" s="119"/>
      <c r="AY4" s="1"/>
      <c r="AZ4" s="73"/>
      <c r="BA4" s="73"/>
      <c r="BB4" s="73"/>
      <c r="BC4" s="73"/>
      <c r="BD4" s="73"/>
      <c r="BE4" s="73"/>
      <c r="BF4" s="73"/>
      <c r="BG4" s="75" t="s">
        <v>33</v>
      </c>
      <c r="BH4" s="73"/>
      <c r="BI4" s="73"/>
      <c r="BJ4" s="73"/>
      <c r="BK4" s="73"/>
      <c r="BL4" s="76">
        <f>+AD28</f>
        <v>0</v>
      </c>
      <c r="BM4" s="76" t="str">
        <f>+AF28</f>
        <v>F</v>
      </c>
      <c r="BN4" s="76"/>
      <c r="BO4" s="76">
        <f>+AO28</f>
        <v>3</v>
      </c>
      <c r="BP4" s="76">
        <f>+AQ28</f>
        <v>4</v>
      </c>
      <c r="BQ4" s="73"/>
      <c r="BR4" s="73"/>
      <c r="BS4" s="73"/>
      <c r="BT4" s="73"/>
      <c r="BU4" s="73"/>
      <c r="BV4" s="73"/>
      <c r="BW4" s="73"/>
      <c r="BX4" s="73"/>
      <c r="BY4" s="73"/>
      <c r="BZ4" s="73"/>
      <c r="CB4" s="103" t="s">
        <v>41</v>
      </c>
      <c r="CC4" s="104"/>
      <c r="CD4" s="104"/>
      <c r="CE4" s="104"/>
      <c r="CF4" s="104"/>
      <c r="CG4" s="104"/>
      <c r="CH4" s="104"/>
      <c r="CI4" s="104"/>
      <c r="CJ4" s="104"/>
      <c r="CK4" s="104"/>
      <c r="CL4" s="104"/>
      <c r="CM4" s="104"/>
      <c r="CN4" s="104"/>
      <c r="CO4" s="104"/>
      <c r="CP4" s="104"/>
      <c r="CQ4" s="104"/>
      <c r="CR4" s="104"/>
      <c r="CS4" s="104"/>
      <c r="CT4" s="104"/>
      <c r="CU4" s="104"/>
      <c r="CV4" s="104"/>
      <c r="CW4" s="104"/>
      <c r="CX4" s="104"/>
    </row>
    <row r="5" spans="1:102" ht="15.75">
      <c r="A5" s="62">
        <v>2</v>
      </c>
      <c r="B5" s="6"/>
      <c r="F5" s="52"/>
      <c r="G5" s="120"/>
      <c r="H5" s="121"/>
      <c r="I5" s="121"/>
      <c r="J5" s="121"/>
      <c r="K5" s="121"/>
      <c r="L5" s="121"/>
      <c r="M5" s="121"/>
      <c r="N5" s="121"/>
      <c r="O5" s="121"/>
      <c r="P5" s="121"/>
      <c r="Q5" s="121"/>
      <c r="R5" s="121"/>
      <c r="S5" s="121"/>
      <c r="T5" s="121"/>
      <c r="U5" s="121"/>
      <c r="V5" s="121"/>
      <c r="W5" s="121"/>
      <c r="X5" s="121"/>
      <c r="Y5" s="121"/>
      <c r="Z5" s="121"/>
      <c r="AA5" s="121"/>
      <c r="AB5" s="121"/>
      <c r="AC5" s="123"/>
      <c r="AD5" s="121"/>
      <c r="AE5" s="121"/>
      <c r="AF5" s="121"/>
      <c r="AG5" s="121"/>
      <c r="AH5" s="121"/>
      <c r="AI5" s="121"/>
      <c r="AJ5" s="121"/>
      <c r="AK5" s="121"/>
      <c r="AL5" s="121"/>
      <c r="AM5" s="121"/>
      <c r="AN5" s="122"/>
      <c r="AO5" s="116"/>
      <c r="AP5" s="116"/>
      <c r="AQ5" s="116"/>
      <c r="AR5" s="116"/>
      <c r="AS5" s="117" t="s">
        <v>6</v>
      </c>
      <c r="AT5" s="116"/>
      <c r="AU5" s="116"/>
      <c r="AV5" s="116"/>
      <c r="AW5" s="116"/>
      <c r="AX5" s="119"/>
      <c r="AY5" s="1"/>
      <c r="AZ5" s="77"/>
      <c r="BA5" s="78"/>
      <c r="BB5" s="79"/>
      <c r="BC5" s="78"/>
      <c r="BD5" s="78"/>
      <c r="BE5" s="80" t="s">
        <v>36</v>
      </c>
      <c r="BF5" s="79"/>
      <c r="BG5" s="79"/>
      <c r="BH5" s="79"/>
      <c r="BI5" s="79"/>
      <c r="BJ5" s="78"/>
      <c r="BK5" s="79"/>
      <c r="BL5" s="78"/>
      <c r="BM5" s="78"/>
      <c r="BN5" s="81"/>
      <c r="BO5" s="82" t="s">
        <v>37</v>
      </c>
      <c r="BP5" s="83"/>
      <c r="BQ5" s="84" t="s">
        <v>3</v>
      </c>
      <c r="BR5" s="85"/>
      <c r="BS5" s="82" t="s">
        <v>39</v>
      </c>
      <c r="BT5" s="83"/>
      <c r="BU5" s="80" t="s">
        <v>38</v>
      </c>
      <c r="BV5" s="78"/>
      <c r="BW5" s="79"/>
      <c r="BX5" s="79"/>
      <c r="BY5" s="79"/>
      <c r="BZ5" s="81"/>
      <c r="CB5" s="103" t="s">
        <v>51</v>
      </c>
      <c r="CC5" s="104"/>
      <c r="CD5" s="104"/>
      <c r="CE5" s="104"/>
      <c r="CF5" s="104"/>
      <c r="CG5" s="104"/>
      <c r="CH5" s="104"/>
      <c r="CI5" s="104"/>
      <c r="CJ5" s="104"/>
      <c r="CK5" s="104"/>
      <c r="CL5" s="104"/>
      <c r="CM5" s="104"/>
      <c r="CN5" s="104"/>
      <c r="CO5" s="104"/>
      <c r="CP5" s="104"/>
      <c r="CQ5" s="104"/>
      <c r="CR5" s="104"/>
      <c r="CS5" s="104"/>
      <c r="CT5" s="104"/>
      <c r="CU5" s="104"/>
      <c r="CV5" s="104"/>
      <c r="CW5" s="104"/>
      <c r="CX5" s="104"/>
    </row>
    <row r="6" spans="1:102" ht="15.75">
      <c r="A6" s="62">
        <v>3</v>
      </c>
      <c r="B6" s="6"/>
      <c r="F6" s="52"/>
      <c r="G6" s="120"/>
      <c r="H6" s="124"/>
      <c r="I6" s="121"/>
      <c r="J6" s="121"/>
      <c r="K6" s="5">
        <v>0</v>
      </c>
      <c r="L6" s="121"/>
      <c r="M6" s="5">
        <v>1</v>
      </c>
      <c r="N6" s="121"/>
      <c r="O6" s="121"/>
      <c r="P6" s="121"/>
      <c r="Q6" s="121"/>
      <c r="R6" s="121"/>
      <c r="S6" s="124"/>
      <c r="T6" s="121"/>
      <c r="U6" s="121"/>
      <c r="V6" s="5">
        <v>2</v>
      </c>
      <c r="W6" s="121"/>
      <c r="X6" s="5">
        <v>3</v>
      </c>
      <c r="Y6" s="121"/>
      <c r="Z6" s="121"/>
      <c r="AA6" s="121"/>
      <c r="AB6" s="121"/>
      <c r="AC6" s="123"/>
      <c r="AD6" s="124"/>
      <c r="AE6" s="121"/>
      <c r="AF6" s="121"/>
      <c r="AG6" s="5">
        <v>4</v>
      </c>
      <c r="AH6" s="121"/>
      <c r="AI6" s="5">
        <v>5</v>
      </c>
      <c r="AJ6" s="121"/>
      <c r="AK6" s="121"/>
      <c r="AL6" s="121"/>
      <c r="AM6" s="121"/>
      <c r="AN6" s="123"/>
      <c r="AO6" s="124"/>
      <c r="AP6" s="121"/>
      <c r="AQ6" s="121"/>
      <c r="AR6" s="5">
        <v>6</v>
      </c>
      <c r="AS6" s="121"/>
      <c r="AT6" s="5">
        <v>7</v>
      </c>
      <c r="AU6" s="121"/>
      <c r="AV6" s="121"/>
      <c r="AW6" s="121"/>
      <c r="AX6" s="130"/>
      <c r="AY6" s="1"/>
      <c r="AZ6" s="97"/>
      <c r="BA6" s="88"/>
      <c r="BB6" s="88"/>
      <c r="BC6" s="88"/>
      <c r="BD6" s="100"/>
      <c r="BE6" s="100"/>
      <c r="BF6" s="5">
        <v>0</v>
      </c>
      <c r="BG6" s="100"/>
      <c r="BH6" s="5">
        <v>0</v>
      </c>
      <c r="BI6" s="100"/>
      <c r="BJ6" s="100"/>
      <c r="BK6" s="100"/>
      <c r="BL6" s="88"/>
      <c r="BM6" s="88"/>
      <c r="BN6" s="101"/>
      <c r="BO6" s="12">
        <v>1</v>
      </c>
      <c r="BP6" s="98"/>
      <c r="BQ6" s="5">
        <v>1</v>
      </c>
      <c r="BR6" s="102"/>
      <c r="BS6" s="12">
        <v>1</v>
      </c>
      <c r="BT6" s="98"/>
      <c r="BU6" s="100"/>
      <c r="BV6" s="5" t="s">
        <v>5</v>
      </c>
      <c r="BW6" s="100"/>
      <c r="BX6" s="100"/>
      <c r="BY6" s="100"/>
      <c r="BZ6" s="101"/>
      <c r="CB6" s="103" t="s">
        <v>52</v>
      </c>
      <c r="CC6" s="104"/>
      <c r="CD6" s="104"/>
      <c r="CE6" s="104"/>
      <c r="CF6" s="104"/>
      <c r="CG6" s="104"/>
      <c r="CH6" s="104"/>
      <c r="CI6" s="104"/>
      <c r="CJ6" s="104"/>
      <c r="CK6" s="104"/>
      <c r="CL6" s="104"/>
      <c r="CM6" s="104"/>
      <c r="CN6" s="104"/>
      <c r="CO6" s="104"/>
      <c r="CP6" s="104"/>
      <c r="CQ6" s="104"/>
      <c r="CR6" s="104"/>
      <c r="CS6" s="104"/>
      <c r="CT6" s="104"/>
      <c r="CU6" s="104"/>
      <c r="CV6" s="104"/>
      <c r="CW6" s="104"/>
      <c r="CX6" s="104"/>
    </row>
    <row r="7" spans="1:102" ht="15.75">
      <c r="A7" s="62">
        <v>4</v>
      </c>
      <c r="B7" s="6"/>
      <c r="F7" s="52"/>
      <c r="G7" s="125"/>
      <c r="H7" s="126">
        <f>IF(K6=0,0,IF(K6=1,0,IF(K6=2,0,IF(K6=3,0,IF(K6=4,0,IF(K6=5,0,IF(K6=6,0,IF(K6=7,0,IF(K6=8,1,IF(K6=9,1,IF(K6="A",1,IF(K6="B",1,IF(K6="C",1,IF(K6="D",1,IF(K6="E",1,IF(K6="F",1,0))))))))))))))))</f>
        <v>0</v>
      </c>
      <c r="I7" s="126">
        <f>IF(K6=0,0,IF(K6=1,0,IF(K6=2,0,IF(K6=3,0,IF(K6=4,1,IF(K6=5,1,IF(K6=6,1,IF(K6=7,1,IF(K6=8,0,IF(K6=9,0,IF(K6="A",0,IF(K6="B",0,IF(K6="C",1,IF(K6="D",1,IF(K6="E",1,IF(K6="F",1,0))))))))))))))))</f>
        <v>0</v>
      </c>
      <c r="J7" s="126">
        <f>IF(K6=0,0,IF(K6=1,0,IF(K6=2,1,IF(K6=3,1,IF(K6=4,0,IF(K6=5,0,IF(K6=6,1,IF(K6=7,1,IF(K6=8,0,IF(K6=9,0,IF(K6="A",1,IF(K6="B",1,IF(K6="C",0,IF(K6="D",0,IF(K6="E",1,IF(K6="F",1,0))))))))))))))))</f>
        <v>0</v>
      </c>
      <c r="K7" s="126">
        <f>IF(K6=0,0,IF(K6=1,1,IF(K6=2,0,IF(K6=3,1,IF(K6=4,0,IF(K6=5,1,IF(K6=6,0,IF(K6=7,1,IF(K6=8,0,IF(K6=9,1,IF(K6="A",0,IF(K6="B",1,IF(K6="C",0,IF(K6="D",1,IF(K6="E",0,IF(K6="F",1,1))))))))))))))))</f>
        <v>0</v>
      </c>
      <c r="L7" s="126"/>
      <c r="M7" s="126">
        <f>IF(M6=0,0,IF(M6=1,0,IF(M6=2,0,IF(M6=3,0,IF(M6=4,0,IF(M6=5,0,IF(M6=6,0,IF(M6=7,0,IF(M6=8,1,IF(M6=9,1,IF(M6="A",1,IF(M6="B",1,IF(M6="C",1,IF(M6="D",1,IF(M6="E",1,IF(M6="F",1,0))))))))))))))))</f>
        <v>0</v>
      </c>
      <c r="N7" s="126">
        <f>IF(M6=0,0,IF(M6=1,0,IF(M6=2,0,IF(M6=3,0,IF(M6=4,1,IF(M6=5,1,IF(M6=6,1,IF(M6=7,1,IF(M6=8,0,IF(M6=9,0,IF(M6="A",0,IF(M6="B",0,IF(M6="C",1,IF(M6="D",1,IF(M6="E",1,IF(M6="F",1,0))))))))))))))))</f>
        <v>0</v>
      </c>
      <c r="O7" s="126">
        <f>IF(M6=0,0,IF(M6=1,0,IF(M6=2,1,IF(M6=3,1,IF(M6=4,0,IF(M6=5,0,IF(M6=6,1,IF(M6=7,1,IF(M6=8,0,IF(M6=9,0,IF(M6="A",1,IF(M6="B",1,IF(M6="C",0,IF(M6="D",0,IF(M6="E",1,IF(M6="F",1,0))))))))))))))))</f>
        <v>0</v>
      </c>
      <c r="P7" s="126">
        <f>IF(M6=0,0,IF(M6=1,1,IF(M6=2,0,IF(M6=3,1,IF(M6=4,0,IF(M6=5,1,IF(M6=6,0,IF(M6=7,1,IF(M6=8,0,IF(M6=9,1,IF(M6="A",0,IF(M6="B",1,IF(M6="C",0,IF(M6="D",1,IF(M6="E",0,IF(M6="F",1,1))))))))))))))))</f>
        <v>1</v>
      </c>
      <c r="Q7" s="127"/>
      <c r="R7" s="126"/>
      <c r="S7" s="126">
        <f>IF(V6=0,0,IF(V6=1,0,IF(V6=2,0,IF(V6=3,0,IF(V6=4,0,IF(V6=5,0,IF(V6=6,0,IF(V6=7,0,IF(V6=8,1,IF(V6=9,1,IF(V6="A",1,IF(V6="B",1,IF(V6="C",1,IF(V6="D",1,IF(V6="E",1,IF(V6="F",1,0))))))))))))))))</f>
        <v>0</v>
      </c>
      <c r="T7" s="126">
        <f>IF(V6=0,0,IF(V6=1,0,IF(V6=2,0,IF(V6=3,0,IF(V6=4,1,IF(V6=5,1,IF(V6=6,1,IF(V6=7,1,IF(V6=8,0,IF(V6=9,0,IF(V6="A",0,IF(V6="B",0,IF(V6="C",1,IF(V6="D",1,IF(V6="E",1,IF(V6="F",1,0))))))))))))))))</f>
        <v>0</v>
      </c>
      <c r="U7" s="126">
        <f>IF(V6=0,0,IF(V6=1,0,IF(V6=2,1,IF(V6=3,1,IF(V6=4,0,IF(V6=5,0,IF(V6=6,1,IF(V6=7,1,IF(V6=8,0,IF(V6=9,0,IF(V6="A",1,IF(V6="B",1,IF(V6="C",0,IF(V6="D",0,IF(V6="E",1,IF(V6="F",1,0))))))))))))))))</f>
        <v>1</v>
      </c>
      <c r="V7" s="126">
        <f>IF(V6=0,0,IF(V6=1,1,IF(V6=2,0,IF(V6=3,1,IF(V6=4,0,IF(V6=5,1,IF(V6=6,0,IF(V6=7,1,IF(V6=8,0,IF(V6=9,1,IF(V6="A",0,IF(V6="B",1,IF(V6="C",0,IF(V6="D",1,IF(V6="E",0,IF(V6="F",1,1))))))))))))))))</f>
        <v>0</v>
      </c>
      <c r="W7" s="126"/>
      <c r="X7" s="126">
        <f>IF(X6=0,0,IF(X6=1,0,IF(X6=2,0,IF(X6=3,0,IF(X6=4,0,IF(X6=5,0,IF(X6=6,0,IF(X6=7,0,IF(X6=8,1,IF(X6=9,1,IF(X6="A",1,IF(X6="B",1,IF(X6="C",1,IF(X6="D",1,IF(X6="E",1,IF(X6="F",1,0))))))))))))))))</f>
        <v>0</v>
      </c>
      <c r="Y7" s="126">
        <f>IF(X6=0,0,IF(X6=1,0,IF(X6=2,0,IF(X6=3,0,IF(X6=4,1,IF(X6=5,1,IF(X6=6,1,IF(X6=7,1,IF(X6=8,0,IF(X6=9,0,IF(X6="A",0,IF(X6="B",0,IF(X6="C",1,IF(X6="D",1,IF(X6="E",1,IF(X6="F",1,0))))))))))))))))</f>
        <v>0</v>
      </c>
      <c r="Z7" s="126">
        <f>IF(X6=0,0,IF(X6=1,0,IF(X6=2,1,IF(X6=3,1,IF(X6=4,0,IF(X6=5,0,IF(X6=6,1,IF(X6=7,1,IF(X6=8,0,IF(X6=9,0,IF(X6="A",1,IF(X6="B",1,IF(X6="C",0,IF(X6="D",0,IF(X6="E",1,IF(X6="F",1,0))))))))))))))))</f>
        <v>1</v>
      </c>
      <c r="AA7" s="126">
        <f>IF(X6=0,0,IF(X6=1,1,IF(X6=2,0,IF(X6=3,1,IF(X6=4,0,IF(X6=5,1,IF(X6=6,0,IF(X6=7,1,IF(X6=8,0,IF(X6=9,1,IF(X6="A",0,IF(X6="B",1,IF(X6="C",0,IF(X6="D",1,IF(X6="E",0,IF(X6="F",1,1))))))))))))))))</f>
        <v>1</v>
      </c>
      <c r="AB7" s="127"/>
      <c r="AC7" s="128"/>
      <c r="AD7" s="126">
        <f>IF(AG6=0,0,IF(AG6=1,0,IF(AG6=2,0,IF(AG6=3,0,IF(AG6=4,0,IF(AG6=5,0,IF(AG6=6,0,IF(AG6=7,0,IF(AG6=8,1,IF(AG6=9,1,IF(AG6="A",1,IF(AG6="B",1,IF(AG6="C",1,IF(AG6="D",1,IF(AG6="E",1,IF(AG6="F",1,0))))))))))))))))</f>
        <v>0</v>
      </c>
      <c r="AE7" s="126">
        <f>IF(AG6=0,0,IF(AG6=1,0,IF(AG6=2,0,IF(AG6=3,0,IF(AG6=4,1,IF(AG6=5,1,IF(AG6=6,1,IF(AG6=7,1,IF(AG6=8,0,IF(AG6=9,0,IF(AG6="A",0,IF(AG6="B",0,IF(AG6="C",1,IF(AG6="D",1,IF(AG6="E",1,IF(AG6="F",1,0))))))))))))))))</f>
        <v>1</v>
      </c>
      <c r="AF7" s="126">
        <f>IF(AG6=0,0,IF(AG6=1,0,IF(AG6=2,1,IF(AG6=3,1,IF(AG6=4,0,IF(AG6=5,0,IF(AG6=6,1,IF(AG6=7,1,IF(AG6=8,0,IF(AG6=9,0,IF(AG6="A",1,IF(AG6="B",1,IF(AG6="C",0,IF(AG6="D",0,IF(AG6="E",1,IF(AG6="F",1,0))))))))))))))))</f>
        <v>0</v>
      </c>
      <c r="AG7" s="126">
        <f>IF(AG6=0,0,IF(AG6=1,1,IF(AG6=2,0,IF(AG6=3,1,IF(AG6=4,0,IF(AG6=5,1,IF(AG6=6,0,IF(AG6=7,1,IF(AG6=8,0,IF(AG6=9,1,IF(AG6="A",0,IF(AG6="B",1,IF(AG6="C",0,IF(AG6="D",1,IF(AG6="E",0,IF(AG6="F",1,1))))))))))))))))</f>
        <v>0</v>
      </c>
      <c r="AH7" s="126"/>
      <c r="AI7" s="126">
        <f>IF(AI6=0,0,IF(AI6=1,0,IF(AI6=2,0,IF(AI6=3,0,IF(AI6=4,0,IF(AI6=5,0,IF(AI6=6,0,IF(AI6=7,0,IF(AI6=8,1,IF(AI6=9,1,IF(AI6="A",1,IF(AI6="B",1,IF(AI6="C",1,IF(AI6="D",1,IF(AI6="E",1,IF(AI6="F",1,0))))))))))))))))</f>
        <v>0</v>
      </c>
      <c r="AJ7" s="126">
        <f>IF(AI6=0,0,IF(AI6=1,0,IF(AI6=2,0,IF(AI6=3,0,IF(AI6=4,1,IF(AI6=5,1,IF(AI6=6,1,IF(AI6=7,1,IF(AI6=8,0,IF(AI6=9,0,IF(AI6="A",0,IF(AI6="B",0,IF(AI6="C",1,IF(AI6="D",1,IF(AI6="E",1,IF(AI6="F",1,0))))))))))))))))</f>
        <v>1</v>
      </c>
      <c r="AK7" s="126">
        <f>IF(AI6=0,0,IF(AI6=1,0,IF(AI6=2,1,IF(AI6=3,1,IF(AI6=4,0,IF(AI6=5,0,IF(AI6=6,1,IF(AI6=7,1,IF(AI6=8,0,IF(AI6=9,0,IF(AI6="A",1,IF(AI6="B",1,IF(AI6="C",0,IF(AI6="D",0,IF(AI6="E",1,IF(AI6="F",1,0))))))))))))))))</f>
        <v>0</v>
      </c>
      <c r="AL7" s="126">
        <f>IF(AI6=0,0,IF(AI6=1,1,IF(AI6=2,0,IF(AI6=3,1,IF(AI6=4,0,IF(AI6=5,1,IF(AI6=6,0,IF(AI6=7,1,IF(AI6=8,0,IF(AI6=9,1,IF(AI6="A",0,IF(AI6="B",1,IF(AI6="C",0,IF(AI6="D",1,IF(AI6="E",0,IF(AI6="F",1,1))))))))))))))))</f>
        <v>1</v>
      </c>
      <c r="AM7" s="127"/>
      <c r="AN7" s="128"/>
      <c r="AO7" s="126">
        <f>IF(AR6=0,0,IF(AR6=1,0,IF(AR6=2,0,IF(AR6=3,0,IF(AR6=4,0,IF(AR6=5,0,IF(AR6=6,0,IF(AR6=7,0,IF(AR6=8,1,IF(AR6=9,1,IF(AR6="A",1,IF(AR6="B",1,IF(AR6="C",1,IF(AR6="D",1,IF(AR6="E",1,IF(AR6="F",1,0))))))))))))))))</f>
        <v>0</v>
      </c>
      <c r="AP7" s="126">
        <f>IF(AR6=0,0,IF(AR6=1,0,IF(AR6=2,0,IF(AR6=3,0,IF(AR6=4,1,IF(AR6=5,1,IF(AR6=6,1,IF(AR6=7,1,IF(AR6=8,0,IF(AR6=9,0,IF(AR6="A",0,IF(AR6="B",0,IF(AR6="C",1,IF(AR6="D",1,IF(AR6="E",1,IF(AR6="F",1,0))))))))))))))))</f>
        <v>1</v>
      </c>
      <c r="AQ7" s="126">
        <f>IF(AR6=0,0,IF(AR6=1,0,IF(AR6=2,1,IF(AR6=3,1,IF(AR6=4,0,IF(AR6=5,0,IF(AR6=6,1,IF(AR6=7,1,IF(AR6=8,0,IF(AR6=9,0,IF(AR6="A",1,IF(AR6="B",1,IF(AR6="C",0,IF(AR6="D",0,IF(AR6="E",1,IF(AR6="F",1,0))))))))))))))))</f>
        <v>1</v>
      </c>
      <c r="AR7" s="126">
        <f>IF(AR6=0,0,IF(AR6=1,1,IF(AR6=2,0,IF(AR6=3,1,IF(AR6=4,0,IF(AR6=5,1,IF(AR6=6,0,IF(AR6=7,1,IF(AR6=8,0,IF(AR6=9,1,IF(AR6="A",0,IF(AR6="B",1,IF(AR6="C",0,IF(AR6="D",1,IF(AR6="E",0,IF(AR6="F",1,1))))))))))))))))</f>
        <v>0</v>
      </c>
      <c r="AS7" s="126"/>
      <c r="AT7" s="126">
        <f>IF(AT6=0,0,IF(AT6=1,0,IF(AT6=2,0,IF(AT6=3,0,IF(AT6=4,0,IF(AT6=5,0,IF(AT6=6,0,IF(AT6=7,0,IF(AT6=8,1,IF(AT6=9,1,IF(AT6="A",1,IF(AT6="B",1,IF(AT6="C",1,IF(AT6="D",1,IF(AT6="E",1,IF(AT6="F",1,0))))))))))))))))</f>
        <v>0</v>
      </c>
      <c r="AU7" s="126">
        <f>IF(AT6=0,0,IF(AT6=1,0,IF(AT6=2,0,IF(AT6=3,0,IF(AT6=4,1,IF(AT6=5,1,IF(AT6=6,1,IF(AT6=7,1,IF(AT6=8,0,IF(AT6=9,0,IF(AT6="A",0,IF(AT6="B",0,IF(AT6="C",1,IF(AT6="D",1,IF(AT6="E",1,IF(AT6="F",1,0))))))))))))))))</f>
        <v>1</v>
      </c>
      <c r="AV7" s="126">
        <f>IF(AT6=0,0,IF(AT6=1,0,IF(AT6=2,1,IF(AT6=3,1,IF(AT6=4,0,IF(AT6=5,0,IF(AT6=6,1,IF(AT6=7,1,IF(AT6=8,0,IF(AT6=9,0,IF(AT6="A",1,IF(AT6="B",1,IF(AT6="C",0,IF(AT6="D",0,IF(AT6="E",1,IF(AT6="F",1,0))))))))))))))))</f>
        <v>1</v>
      </c>
      <c r="AW7" s="126">
        <f>IF(AT6=0,0,IF(AT6=1,1,IF(AT6=2,0,IF(AT6=3,1,IF(AT6=4,0,IF(AT6=5,1,IF(AT6=6,0,IF(AT6=7,1,IF(AT6=8,0,IF(AT6=9,1,IF(AT6="A",0,IF(AT6="B",1,IF(AT6="C",0,IF(AT6="D",1,IF(AT6="E",0,IF(AT6="F",1,1))))))))))))))))</f>
        <v>1</v>
      </c>
      <c r="AX7" s="131"/>
      <c r="AY7" s="1"/>
      <c r="AZ7" s="86"/>
      <c r="BA7" s="87"/>
      <c r="BB7" s="88"/>
      <c r="BC7" s="89">
        <f>IF(BF6=0,0,IF(BF6=1,0,IF(BF6=2,0,IF(BF6=3,0,IF(BF6=4,0,IF(BF6=5,0,IF(BF6=6,0,IF(BF6=7,0,IF(BF6=8,1,IF(BF6=9,1,IF(BF6="A",1,IF(BF6="B",1,IF(BF6="C",1,IF(BF6="D",1,IF(BF6="E",1,IF(BF6="F",1,0))))))))))))))))</f>
        <v>0</v>
      </c>
      <c r="BD7" s="89">
        <f>IF(BF6=0,0,IF(BF6=1,0,IF(BF6=2,0,IF(BF6=3,0,IF(BF6=4,1,IF(BF6=5,1,IF(BF6=6,1,IF(BF6=7,1,IF(BF6=8,0,IF(BF6=9,0,IF(BF6="A",0,IF(BF6="B",0,IF(BF6="C",1,IF(BF6="D",1,IF(BF6="E",1,IF(BF6="F",1,0))))))))))))))))</f>
        <v>0</v>
      </c>
      <c r="BE7" s="89">
        <f>IF(BF6=0,0,IF(BF6=1,0,IF(BF6=2,1,IF(BF6=3,1,IF(BF6=4,0,IF(BF6=5,0,IF(BF6=6,1,IF(BF6=7,1,IF(BF6=8,0,IF(BF6=9,0,IF(BF6="A",1,IF(BF6="B",1,IF(BF6="C",0,IF(BF6="D",0,IF(BF6="E",1,IF(BF6="F",1,0))))))))))))))))</f>
        <v>0</v>
      </c>
      <c r="BF7" s="89">
        <f>IF(BF6=0,0,IF(BF6=1,1,IF(BF6=2,0,IF(BF6=3,1,IF(BF6=4,0,IF(BF6=5,1,IF(BF6=6,0,IF(BF6=7,1,IF(BF6=8,0,IF(BF6=9,1,IF(BF6="A",0,IF(BF6="B",1,IF(BF6="C",0,IF(BF6="D",1,IF(BF6="E",0,IF(BF6="F",1,1))))))))))))))))</f>
        <v>0</v>
      </c>
      <c r="BG7" s="89"/>
      <c r="BH7" s="89">
        <f>IF(BH6=0,0,IF(BH6=1,0,IF(BH6=2,0,IF(BH6=3,0,IF(BH6=4,0,IF(BH6=5,0,IF(BH6=6,0,IF(BH6=7,0,IF(BH6=8,1,IF(BH6=9,1,IF(BH6="A",1,IF(BH6="B",1,IF(BH6="C",1,IF(BH6="D",1,IF(BH6="E",1,IF(BH6="F",1,0))))))))))))))))</f>
        <v>0</v>
      </c>
      <c r="BI7" s="89">
        <f>IF(BH6=0,0,IF(BH6=1,0,IF(BH6=2,0,IF(BH6=3,0,IF(BH6=4,1,IF(BH6=5,1,IF(BH6=6,1,IF(BH6=7,1,IF(BH6=8,0,IF(BH6=9,0,IF(BH6="A",0,IF(BH6="B",0,IF(BH6="C",1,IF(BH6="D",1,IF(BH6="E",1,IF(BH6="F",1,0))))))))))))))))</f>
        <v>0</v>
      </c>
      <c r="BJ7" s="89">
        <f>IF(BH6=0,0,IF(BH6=1,0,IF(BH6=2,1,IF(BH6=3,1,IF(BH6=4,0,IF(BH6=5,0,IF(BH6=6,1,IF(BH6=7,1,IF(BH6=8,0,IF(BH6=9,0,IF(BH6="A",1,IF(BH6="B",1,IF(BH6="C",0,IF(BH6="D",0,IF(BH6="E",1,IF(BH6="F",1,0))))))))))))))))</f>
        <v>0</v>
      </c>
      <c r="BK7" s="89">
        <f>IF(BH6=0,0,IF(BH6=1,1,IF(BH6=2,0,IF(BH6=3,1,IF(BH6=4,0,IF(BH6=5,1,IF(BH6=6,0,IF(BH6=7,1,IF(BH6=8,0,IF(BH6=9,1,IF(BH6="A",0,IF(BH6="B",1,IF(BH6="C",0,IF(BH6="D",1,IF(BH6="E",0,IF(BH6="F",1,1))))))))))))))))</f>
        <v>0</v>
      </c>
      <c r="BL7" s="87"/>
      <c r="BM7" s="87"/>
      <c r="BN7" s="90"/>
      <c r="BO7" s="91">
        <f>+BO6</f>
        <v>1</v>
      </c>
      <c r="BP7" s="90"/>
      <c r="BQ7" s="92">
        <f>+BQ6</f>
        <v>1</v>
      </c>
      <c r="BR7" s="91">
        <f>IF(BT6=0,0,IF(BT6=1,0,IF(BT6=2,1,IF(BT6=3,1,IF(BT6=4,0,IF(BT6=5,0,IF(BT6=6,1,IF(BT6=7,1,IF(BT6=8,0,IF(BT6=9,0,IF(BT6="A",1,IF(BT6="B",1,IF(BT6="C",0,IF(BT6="D",0,IF(BT6="E",1,IF(BT6="F",1,0))))))))))))))))</f>
        <v>0</v>
      </c>
      <c r="BS7" s="91">
        <f>+BS6</f>
        <v>1</v>
      </c>
      <c r="BT7" s="90"/>
      <c r="BU7" s="89"/>
      <c r="BV7" s="89">
        <f>IF(BV6=0,0,IF(BV6=1,0,IF(BV6=2,0,IF(BV6=3,0,IF(BV6=4,0,IF(BV6=5,0,IF(BV6=6,0,IF(BV6=7,0,IF(BV6=8,1,IF(BV6=9,1,IF(BV6="A",1,IF(BV6="B",1,IF(BV6="C",1,IF(BV6="D",1,IF(BV6="E",1,IF(BV6="F",1,0))))))))))))))))</f>
        <v>1</v>
      </c>
      <c r="BW7" s="89">
        <f>IF(BV6=0,0,IF(BV6=1,0,IF(BV6=2,0,IF(BV6=3,0,IF(BV6=4,1,IF(BV6=5,1,IF(BV6=6,1,IF(BV6=7,1,IF(BV6=8,0,IF(BV6=9,0,IF(BV6="A",0,IF(BV6="B",0,IF(BV6="C",1,IF(BV6="D",1,IF(BV6="E",1,IF(BV6="F",1,0))))))))))))))))</f>
        <v>1</v>
      </c>
      <c r="BX7" s="89">
        <f>IF(BV6=0,0,IF(BV6=1,0,IF(BV6=2,1,IF(BV6=3,1,IF(BV6=4,0,IF(BV6=5,0,IF(BV6=6,1,IF(BV6=7,1,IF(BV6=8,0,IF(BV6=9,0,IF(BV6="A",1,IF(BV6="B",1,IF(BV6="C",0,IF(BV6="D",0,IF(BV6="E",1,IF(BV6="F",1,0))))))))))))))))</f>
        <v>1</v>
      </c>
      <c r="BY7" s="89">
        <f>IF(BV6=0,0,IF(BV6=1,1,IF(BV6=2,0,IF(BV6=3,1,IF(BV6=4,0,IF(BV6=5,1,IF(BV6=6,0,IF(BV6=7,1,IF(BV6=8,0,IF(BV6=9,1,IF(BV6="A",0,IF(BV6="B",1,IF(BV6="C",0,IF(BV6="D",1,IF(BV6="E",0,IF(BV6="F",1,1))))))))))))))))</f>
        <v>1</v>
      </c>
      <c r="BZ7" s="90"/>
      <c r="CB7" s="103" t="s">
        <v>67</v>
      </c>
      <c r="CC7" s="104"/>
      <c r="CD7" s="104"/>
      <c r="CE7" s="104"/>
      <c r="CF7" s="104"/>
      <c r="CG7" s="104"/>
      <c r="CH7" s="104"/>
      <c r="CI7" s="104"/>
      <c r="CJ7" s="104"/>
      <c r="CK7" s="104"/>
      <c r="CL7" s="104"/>
      <c r="CM7" s="104"/>
      <c r="CN7" s="104"/>
      <c r="CO7" s="104"/>
      <c r="CP7" s="104"/>
      <c r="CQ7" s="104"/>
      <c r="CR7" s="104"/>
      <c r="CS7" s="104"/>
      <c r="CT7" s="104"/>
      <c r="CU7" s="104"/>
      <c r="CV7" s="104"/>
      <c r="CW7" s="104"/>
      <c r="CX7" s="104"/>
    </row>
    <row r="8" spans="1:102" ht="15.75">
      <c r="A8" s="62">
        <v>5</v>
      </c>
      <c r="B8" s="6"/>
      <c r="C8" s="6"/>
      <c r="D8" s="6"/>
      <c r="E8" s="6"/>
      <c r="F8" s="6"/>
      <c r="G8" s="192"/>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1"/>
      <c r="AZ8" s="77"/>
      <c r="BA8" s="80" t="s">
        <v>43</v>
      </c>
      <c r="BB8" s="78"/>
      <c r="BC8" s="78"/>
      <c r="BD8" s="78"/>
      <c r="BE8" s="78"/>
      <c r="BF8" s="78"/>
      <c r="BG8" s="78"/>
      <c r="BH8" s="78"/>
      <c r="BI8" s="78"/>
      <c r="BJ8" s="78"/>
      <c r="BK8" s="78"/>
      <c r="BL8" s="78"/>
      <c r="BM8" s="78"/>
      <c r="BN8" s="83"/>
      <c r="BO8" s="77"/>
      <c r="BP8" s="78"/>
      <c r="BQ8" s="78"/>
      <c r="BR8" s="80" t="s">
        <v>42</v>
      </c>
      <c r="BS8" s="78"/>
      <c r="BT8" s="78"/>
      <c r="BU8" s="78"/>
      <c r="BV8" s="78"/>
      <c r="BW8" s="78"/>
      <c r="BX8" s="78"/>
      <c r="BY8" s="78"/>
      <c r="BZ8" s="83"/>
      <c r="CB8" s="103" t="s">
        <v>68</v>
      </c>
      <c r="CC8" s="104"/>
      <c r="CD8" s="104"/>
      <c r="CE8" s="104"/>
      <c r="CF8" s="104"/>
      <c r="CG8" s="104"/>
      <c r="CH8" s="104"/>
      <c r="CI8" s="104"/>
      <c r="CJ8" s="104"/>
      <c r="CK8" s="104"/>
      <c r="CL8" s="104"/>
      <c r="CM8" s="104"/>
      <c r="CN8" s="104"/>
      <c r="CO8" s="104"/>
      <c r="CP8" s="104"/>
      <c r="CQ8" s="104"/>
      <c r="CR8" s="104"/>
      <c r="CS8" s="104"/>
      <c r="CT8" s="104"/>
      <c r="CU8" s="104"/>
      <c r="CV8" s="104"/>
      <c r="CW8" s="104"/>
      <c r="CX8" s="104"/>
    </row>
    <row r="9" spans="1:102" ht="15.75">
      <c r="A9" s="62">
        <v>6</v>
      </c>
      <c r="B9" s="6"/>
      <c r="C9" s="52"/>
      <c r="D9" s="52"/>
      <c r="E9" s="52"/>
      <c r="F9" s="52"/>
      <c r="G9" s="115"/>
      <c r="H9" s="116"/>
      <c r="I9" s="116"/>
      <c r="J9" s="116"/>
      <c r="K9" s="116"/>
      <c r="L9" s="116"/>
      <c r="M9" s="116"/>
      <c r="N9" s="116"/>
      <c r="O9" s="116"/>
      <c r="P9" s="116"/>
      <c r="Q9" s="116"/>
      <c r="R9" s="116"/>
      <c r="S9" s="116"/>
      <c r="T9" s="116"/>
      <c r="U9" s="116"/>
      <c r="V9" s="116"/>
      <c r="W9" s="116"/>
      <c r="X9" s="116"/>
      <c r="Y9" s="116"/>
      <c r="Z9" s="116"/>
      <c r="AA9" s="117" t="s">
        <v>11</v>
      </c>
      <c r="AB9" s="116"/>
      <c r="AC9" s="118"/>
      <c r="AD9" s="116"/>
      <c r="AE9" s="116"/>
      <c r="AF9" s="116"/>
      <c r="AG9" s="116"/>
      <c r="AH9" s="116"/>
      <c r="AI9" s="116"/>
      <c r="AJ9" s="116"/>
      <c r="AK9" s="116"/>
      <c r="AL9" s="116"/>
      <c r="AM9" s="116"/>
      <c r="AN9" s="116"/>
      <c r="AO9" s="116"/>
      <c r="AP9" s="116"/>
      <c r="AQ9" s="116"/>
      <c r="AR9" s="116"/>
      <c r="AS9" s="116"/>
      <c r="AT9" s="116"/>
      <c r="AU9" s="116"/>
      <c r="AV9" s="116"/>
      <c r="AW9" s="116"/>
      <c r="AX9" s="119"/>
      <c r="AY9" s="1"/>
      <c r="AZ9" s="93" t="s">
        <v>44</v>
      </c>
      <c r="BA9" s="94"/>
      <c r="BB9" s="93"/>
      <c r="BC9" s="74" t="s">
        <v>45</v>
      </c>
      <c r="BD9" s="94"/>
      <c r="BE9" s="88"/>
      <c r="BF9" s="93" t="s">
        <v>48</v>
      </c>
      <c r="BG9" s="94"/>
      <c r="BH9" s="93" t="s">
        <v>4</v>
      </c>
      <c r="BI9" s="95"/>
      <c r="BJ9" s="93" t="s">
        <v>47</v>
      </c>
      <c r="BK9" s="95"/>
      <c r="BL9" s="93" t="s">
        <v>46</v>
      </c>
      <c r="BM9" s="95"/>
      <c r="BN9" s="96" t="s">
        <v>0</v>
      </c>
      <c r="BO9" s="97"/>
      <c r="BP9" s="88"/>
      <c r="BQ9" s="88"/>
      <c r="BR9" s="88"/>
      <c r="BS9" s="88"/>
      <c r="BT9" s="88"/>
      <c r="BU9" s="88"/>
      <c r="BV9" s="88"/>
      <c r="BW9" s="88"/>
      <c r="BX9" s="88"/>
      <c r="BY9" s="88"/>
      <c r="BZ9" s="98"/>
      <c r="CB9" s="104"/>
      <c r="CC9" s="104"/>
      <c r="CD9" s="104"/>
      <c r="CE9" s="104"/>
      <c r="CF9" s="104"/>
      <c r="CG9" s="104"/>
      <c r="CH9" s="104"/>
      <c r="CI9" s="104"/>
      <c r="CJ9" s="104"/>
      <c r="CK9" s="104"/>
      <c r="CL9" s="104"/>
      <c r="CM9" s="104"/>
      <c r="CN9" s="104"/>
      <c r="CO9" s="104"/>
      <c r="CP9" s="104"/>
      <c r="CQ9" s="104"/>
      <c r="CR9" s="104"/>
      <c r="CS9" s="104"/>
      <c r="CT9" s="104"/>
      <c r="CU9" s="104"/>
      <c r="CV9" s="104"/>
      <c r="CW9" s="104"/>
      <c r="CX9" s="104"/>
    </row>
    <row r="10" spans="1:102" ht="15.75">
      <c r="A10" s="62">
        <v>7</v>
      </c>
      <c r="B10" s="6"/>
      <c r="C10" s="52"/>
      <c r="D10" s="52"/>
      <c r="E10" s="52"/>
      <c r="F10" s="52"/>
      <c r="G10" s="120"/>
      <c r="H10" s="121"/>
      <c r="I10" s="121"/>
      <c r="J10" s="121"/>
      <c r="K10" s="121"/>
      <c r="L10" s="121"/>
      <c r="M10" s="121"/>
      <c r="N10" s="121"/>
      <c r="O10" s="121"/>
      <c r="P10" s="121"/>
      <c r="Q10" s="121"/>
      <c r="R10" s="121"/>
      <c r="S10" s="121"/>
      <c r="T10" s="121"/>
      <c r="U10" s="121"/>
      <c r="V10" s="121"/>
      <c r="W10" s="121"/>
      <c r="X10" s="121"/>
      <c r="Y10" s="121"/>
      <c r="Z10" s="121"/>
      <c r="AA10" s="121"/>
      <c r="AB10" s="121"/>
      <c r="AC10" s="122"/>
      <c r="AD10" s="116"/>
      <c r="AE10" s="116"/>
      <c r="AF10" s="116"/>
      <c r="AG10" s="116"/>
      <c r="AH10" s="116"/>
      <c r="AI10" s="116"/>
      <c r="AJ10" s="116"/>
      <c r="AK10" s="116"/>
      <c r="AL10" s="116"/>
      <c r="AM10" s="116"/>
      <c r="AN10" s="117" t="s">
        <v>10</v>
      </c>
      <c r="AO10" s="116"/>
      <c r="AP10" s="116"/>
      <c r="AQ10" s="116"/>
      <c r="AR10" s="116"/>
      <c r="AS10" s="116"/>
      <c r="AT10" s="116"/>
      <c r="AU10" s="116"/>
      <c r="AV10" s="116"/>
      <c r="AW10" s="116"/>
      <c r="AX10" s="119"/>
      <c r="AY10" s="1"/>
      <c r="AZ10" s="12">
        <v>1</v>
      </c>
      <c r="BA10" s="88"/>
      <c r="BB10" s="12">
        <v>1</v>
      </c>
      <c r="BC10" s="88"/>
      <c r="BD10" s="5">
        <v>1</v>
      </c>
      <c r="BE10" s="88"/>
      <c r="BF10" s="12">
        <v>1</v>
      </c>
      <c r="BG10" s="88"/>
      <c r="BH10" s="12">
        <v>0</v>
      </c>
      <c r="BI10" s="88"/>
      <c r="BJ10" s="12">
        <v>0</v>
      </c>
      <c r="BK10" s="88"/>
      <c r="BL10" s="12">
        <v>1</v>
      </c>
      <c r="BM10" s="88"/>
      <c r="BN10" s="13">
        <v>1</v>
      </c>
      <c r="BO10" s="97"/>
      <c r="BP10" s="88"/>
      <c r="BQ10" s="88"/>
      <c r="BR10" s="100"/>
      <c r="BS10" s="100"/>
      <c r="BT10" s="5">
        <v>0</v>
      </c>
      <c r="BU10" s="100"/>
      <c r="BV10" s="5">
        <v>1</v>
      </c>
      <c r="BW10" s="100"/>
      <c r="BX10" s="100"/>
      <c r="BY10" s="100"/>
      <c r="BZ10" s="101"/>
      <c r="CB10" s="103" t="s">
        <v>66</v>
      </c>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row>
    <row r="11" spans="1:102" ht="15.75">
      <c r="A11" s="62">
        <v>8</v>
      </c>
      <c r="B11" s="6"/>
      <c r="C11" s="52"/>
      <c r="D11" s="52"/>
      <c r="E11" s="52"/>
      <c r="F11" s="52"/>
      <c r="G11" s="120"/>
      <c r="H11" s="121"/>
      <c r="I11" s="121"/>
      <c r="J11" s="121"/>
      <c r="K11" s="121"/>
      <c r="L11" s="121"/>
      <c r="M11" s="121"/>
      <c r="N11" s="121"/>
      <c r="O11" s="121"/>
      <c r="P11" s="121"/>
      <c r="Q11" s="121"/>
      <c r="R11" s="121"/>
      <c r="S11" s="121"/>
      <c r="T11" s="121"/>
      <c r="U11" s="121"/>
      <c r="V11" s="121"/>
      <c r="W11" s="121"/>
      <c r="X11" s="121"/>
      <c r="Y11" s="121"/>
      <c r="Z11" s="121"/>
      <c r="AA11" s="121"/>
      <c r="AB11" s="121"/>
      <c r="AC11" s="123"/>
      <c r="AD11" s="121"/>
      <c r="AE11" s="121"/>
      <c r="AF11" s="121"/>
      <c r="AG11" s="121"/>
      <c r="AH11" s="121"/>
      <c r="AI11" s="121"/>
      <c r="AJ11" s="121"/>
      <c r="AK11" s="121"/>
      <c r="AL11" s="121"/>
      <c r="AM11" s="121"/>
      <c r="AN11" s="122"/>
      <c r="AO11" s="116"/>
      <c r="AP11" s="116"/>
      <c r="AQ11" s="116"/>
      <c r="AR11" s="116"/>
      <c r="AS11" s="117" t="s">
        <v>9</v>
      </c>
      <c r="AT11" s="116"/>
      <c r="AU11" s="116"/>
      <c r="AV11" s="116"/>
      <c r="AW11" s="116"/>
      <c r="AX11" s="119"/>
      <c r="AY11" s="1"/>
      <c r="AZ11" s="91">
        <f>+AZ10</f>
        <v>1</v>
      </c>
      <c r="BA11" s="89"/>
      <c r="BB11" s="91">
        <f>+BB10</f>
        <v>1</v>
      </c>
      <c r="BC11" s="87"/>
      <c r="BD11" s="89">
        <f>+BD10</f>
        <v>1</v>
      </c>
      <c r="BE11" s="87"/>
      <c r="BF11" s="91">
        <f>+BF10</f>
        <v>1</v>
      </c>
      <c r="BG11" s="89"/>
      <c r="BH11" s="91">
        <f>+BH10</f>
        <v>0</v>
      </c>
      <c r="BI11" s="89"/>
      <c r="BJ11" s="91">
        <f>+BJ10</f>
        <v>0</v>
      </c>
      <c r="BK11" s="89"/>
      <c r="BL11" s="91">
        <f>+BL10</f>
        <v>1</v>
      </c>
      <c r="BM11" s="89"/>
      <c r="BN11" s="99">
        <f>+BN10</f>
        <v>1</v>
      </c>
      <c r="BO11" s="86"/>
      <c r="BP11" s="87"/>
      <c r="BQ11" s="89">
        <f>IF(BT10=0,0,IF(BT10=1,0,IF(BT10=2,0,IF(BT10=3,0,IF(BT10=4,0,IF(BT10=5,0,IF(BT10=6,0,IF(BT10=7,0,IF(BT10=8,1,IF(BT10=9,1,IF(BT10="A",1,IF(BT10="B",1,IF(BT10="C",1,IF(BT10="D",1,IF(BT10="E",1,IF(BT10="F",1,0))))))))))))))))</f>
        <v>0</v>
      </c>
      <c r="BR11" s="89">
        <f>IF(BT10=0,0,IF(BT10=1,0,IF(BT10=2,0,IF(BT10=3,0,IF(BT10=4,1,IF(BT10=5,1,IF(BT10=6,1,IF(BT10=7,1,IF(BT10=8,0,IF(BT10=9,0,IF(BT10="A",0,IF(BT10="B",0,IF(BT10="C",1,IF(BT10="D",1,IF(BT10="E",1,IF(BT10="F",1,0))))))))))))))))</f>
        <v>0</v>
      </c>
      <c r="BS11" s="89">
        <f>IF(BT10=0,0,IF(BT10=1,0,IF(BT10=2,1,IF(BT10=3,1,IF(BT10=4,0,IF(BT10=5,0,IF(BT10=6,1,IF(BT10=7,1,IF(BT10=8,0,IF(BT10=9,0,IF(BT10="A",1,IF(BT10="B",1,IF(BT10="C",0,IF(BT10="D",0,IF(BT10="E",1,IF(BT10="F",1,0))))))))))))))))</f>
        <v>0</v>
      </c>
      <c r="BT11" s="89">
        <f>IF(BT10=0,0,IF(BT10=1,1,IF(BT10=2,0,IF(BT10=3,1,IF(BT10=4,0,IF(BT10=5,1,IF(BT10=6,0,IF(BT10=7,1,IF(BT10=8,0,IF(BT10=9,1,IF(BT10="A",0,IF(BT10="B",1,IF(BT10="C",0,IF(BT10="D",1,IF(BT10="E",0,IF(BT10="F",1,1))))))))))))))))</f>
        <v>0</v>
      </c>
      <c r="BU11" s="89"/>
      <c r="BV11" s="89">
        <f>IF(BV10=0,0,IF(BV10=1,0,IF(BV10=2,0,IF(BV10=3,0,IF(BV10=4,0,IF(BV10=5,0,IF(BV10=6,0,IF(BV10=7,0,IF(BV10=8,1,IF(BV10=9,1,IF(BV10="A",1,IF(BV10="B",1,IF(BV10="C",1,IF(BV10="D",1,IF(BV10="E",1,IF(BV10="F",1,0))))))))))))))))</f>
        <v>0</v>
      </c>
      <c r="BW11" s="89">
        <f>IF(BV10=0,0,IF(BV10=1,0,IF(BV10=2,0,IF(BV10=3,0,IF(BV10=4,1,IF(BV10=5,1,IF(BV10=6,1,IF(BV10=7,1,IF(BV10=8,0,IF(BV10=9,0,IF(BV10="A",0,IF(BV10="B",0,IF(BV10="C",1,IF(BV10="D",1,IF(BV10="E",1,IF(BV10="F",1,0))))))))))))))))</f>
        <v>0</v>
      </c>
      <c r="BX11" s="89">
        <f>IF(BV10=0,0,IF(BV10=1,0,IF(BV10=2,1,IF(BV10=3,1,IF(BV10=4,0,IF(BV10=5,0,IF(BV10=6,1,IF(BV10=7,1,IF(BV10=8,0,IF(BV10=9,0,IF(BV10="A",1,IF(BV10="B",1,IF(BV10="C",0,IF(BV10="D",0,IF(BV10="E",1,IF(BV10="F",1,0))))))))))))))))</f>
        <v>0</v>
      </c>
      <c r="BY11" s="89">
        <f>IF(BV10=0,0,IF(BV10=1,1,IF(BV10=2,0,IF(BV10=3,1,IF(BV10=4,0,IF(BV10=5,1,IF(BV10=6,0,IF(BV10=7,1,IF(BV10=8,0,IF(BV10=9,1,IF(BV10="A",0,IF(BV10="B",1,IF(BV10="C",0,IF(BV10="D",1,IF(BV10="E",0,IF(BV10="F",1,1))))))))))))))))</f>
        <v>1</v>
      </c>
      <c r="BZ11" s="90"/>
      <c r="CB11" s="103" t="s">
        <v>50</v>
      </c>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row>
    <row r="12" spans="1:102" ht="15.75">
      <c r="A12" s="62">
        <v>9</v>
      </c>
      <c r="B12" s="6"/>
      <c r="C12" s="52"/>
      <c r="D12" s="52"/>
      <c r="E12" s="52"/>
      <c r="F12" s="52"/>
      <c r="G12" s="120"/>
      <c r="H12" s="124"/>
      <c r="I12" s="121"/>
      <c r="J12" s="121"/>
      <c r="K12" s="5">
        <v>8</v>
      </c>
      <c r="L12" s="121"/>
      <c r="M12" s="5">
        <v>9</v>
      </c>
      <c r="N12" s="121"/>
      <c r="O12" s="121"/>
      <c r="P12" s="121"/>
      <c r="Q12" s="121"/>
      <c r="R12" s="121"/>
      <c r="S12" s="124"/>
      <c r="T12" s="121"/>
      <c r="U12" s="121"/>
      <c r="V12" s="5" t="s">
        <v>0</v>
      </c>
      <c r="W12" s="121"/>
      <c r="X12" s="5" t="s">
        <v>1</v>
      </c>
      <c r="Y12" s="121"/>
      <c r="Z12" s="121"/>
      <c r="AA12" s="121"/>
      <c r="AB12" s="121"/>
      <c r="AC12" s="123"/>
      <c r="AD12" s="124"/>
      <c r="AE12" s="121"/>
      <c r="AF12" s="121"/>
      <c r="AG12" s="5" t="s">
        <v>2</v>
      </c>
      <c r="AH12" s="121"/>
      <c r="AI12" s="5" t="s">
        <v>3</v>
      </c>
      <c r="AJ12" s="121"/>
      <c r="AK12" s="121"/>
      <c r="AL12" s="121"/>
      <c r="AM12" s="121"/>
      <c r="AN12" s="123"/>
      <c r="AO12" s="124"/>
      <c r="AP12" s="121"/>
      <c r="AQ12" s="121"/>
      <c r="AR12" s="5" t="s">
        <v>4</v>
      </c>
      <c r="AS12" s="121"/>
      <c r="AT12" s="5" t="s">
        <v>5</v>
      </c>
      <c r="AU12" s="121"/>
      <c r="AV12" s="121"/>
      <c r="AW12" s="121"/>
      <c r="AX12" s="130"/>
      <c r="AY12" s="1"/>
      <c r="AZ12" s="85"/>
      <c r="BA12" s="79"/>
      <c r="BB12" s="79"/>
      <c r="BC12" s="79"/>
      <c r="BD12" s="79"/>
      <c r="BE12" s="79"/>
      <c r="BF12" s="79"/>
      <c r="BG12" s="79"/>
      <c r="BH12" s="78"/>
      <c r="BI12" s="78"/>
      <c r="BJ12" s="79"/>
      <c r="BK12" s="79"/>
      <c r="BL12" s="80" t="s">
        <v>71</v>
      </c>
      <c r="BM12" s="78"/>
      <c r="BN12" s="78"/>
      <c r="BO12" s="78"/>
      <c r="BP12" s="78"/>
      <c r="BQ12" s="78"/>
      <c r="BR12" s="78"/>
      <c r="BS12" s="78"/>
      <c r="BT12" s="78"/>
      <c r="BU12" s="78"/>
      <c r="BV12" s="78"/>
      <c r="BW12" s="78"/>
      <c r="BX12" s="78"/>
      <c r="BY12" s="78"/>
      <c r="BZ12" s="83"/>
      <c r="CB12" s="103" t="s">
        <v>49</v>
      </c>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row>
    <row r="13" spans="1:102" ht="15.75">
      <c r="A13" s="62" t="s">
        <v>0</v>
      </c>
      <c r="B13" s="6"/>
      <c r="C13" s="52"/>
      <c r="D13" s="52"/>
      <c r="E13" s="52"/>
      <c r="F13" s="52"/>
      <c r="G13" s="125"/>
      <c r="H13" s="126">
        <f>IF(K12=0,0,IF(K12=1,0,IF(K12=2,0,IF(K12=3,0,IF(K12=4,0,IF(K12=5,0,IF(K12=6,0,IF(K12=7,0,IF(K12=8,1,IF(K12=9,1,IF(K12="A",1,IF(K12="B",1,IF(K12="C",1,IF(K12="D",1,IF(K12="E",1,IF(K12="F",1,0))))))))))))))))</f>
        <v>1</v>
      </c>
      <c r="I13" s="126">
        <f>IF(K12=0,0,IF(K12=1,0,IF(K12=2,0,IF(K12=3,0,IF(K12=4,1,IF(K12=5,1,IF(K12=6,1,IF(K12=7,1,IF(K12=8,0,IF(K12=9,0,IF(K12="A",0,IF(K12="B",0,IF(K12="C",1,IF(K12="D",1,IF(K12="E",1,IF(K12="F",1,0))))))))))))))))</f>
        <v>0</v>
      </c>
      <c r="J13" s="126">
        <f>IF(K12=0,0,IF(K12=1,0,IF(K12=2,1,IF(K12=3,1,IF(K12=4,0,IF(K12=5,0,IF(K12=6,1,IF(K12=7,1,IF(K12=8,0,IF(K12=9,0,IF(K12="A",1,IF(K12="B",1,IF(K12="C",0,IF(K12="D",0,IF(K12="E",1,IF(K12="F",1,0))))))))))))))))</f>
        <v>0</v>
      </c>
      <c r="K13" s="126">
        <f>IF(K12=0,0,IF(K12=1,1,IF(K12=2,0,IF(K12=3,1,IF(K12=4,0,IF(K12=5,1,IF(K12=6,0,IF(K12=7,1,IF(K12=8,0,IF(K12=9,1,IF(K12="A",0,IF(K12="B",1,IF(K12="C",0,IF(K12="D",1,IF(K12="E",0,IF(K12="F",1,1))))))))))))))))</f>
        <v>0</v>
      </c>
      <c r="L13" s="126"/>
      <c r="M13" s="126">
        <f>IF(M12=0,0,IF(M12=1,0,IF(M12=2,0,IF(M12=3,0,IF(M12=4,0,IF(M12=5,0,IF(M12=6,0,IF(M12=7,0,IF(M12=8,1,IF(M12=9,1,IF(M12="A",1,IF(M12="B",1,IF(M12="C",1,IF(M12="D",1,IF(M12="E",1,IF(M12="F",1,0))))))))))))))))</f>
        <v>1</v>
      </c>
      <c r="N13" s="126">
        <f>IF(M12=0,0,IF(M12=1,0,IF(M12=2,0,IF(M12=3,0,IF(M12=4,1,IF(M12=5,1,IF(M12=6,1,IF(M12=7,1,IF(M12=8,0,IF(M12=9,0,IF(M12="A",0,IF(M12="B",0,IF(M12="C",1,IF(M12="D",1,IF(M12="E",1,IF(M12="F",1,0))))))))))))))))</f>
        <v>0</v>
      </c>
      <c r="O13" s="126">
        <f>IF(M12=0,0,IF(M12=1,0,IF(M12=2,1,IF(M12=3,1,IF(M12=4,0,IF(M12=5,0,IF(M12=6,1,IF(M12=7,1,IF(M12=8,0,IF(M12=9,0,IF(M12="A",1,IF(M12="B",1,IF(M12="C",0,IF(M12="D",0,IF(M12="E",1,IF(M12="F",1,0))))))))))))))))</f>
        <v>0</v>
      </c>
      <c r="P13" s="126">
        <f>IF(M12=0,0,IF(M12=1,1,IF(M12=2,0,IF(M12=3,1,IF(M12=4,0,IF(M12=5,1,IF(M12=6,0,IF(M12=7,1,IF(M12=8,0,IF(M12=9,1,IF(M12="A",0,IF(M12="B",1,IF(M12="C",0,IF(M12="D",1,IF(M12="E",0,IF(M12="F",1,1))))))))))))))))</f>
        <v>1</v>
      </c>
      <c r="Q13" s="127"/>
      <c r="R13" s="126"/>
      <c r="S13" s="126">
        <f>IF(V12=0,0,IF(V12=1,0,IF(V12=2,0,IF(V12=3,0,IF(V12=4,0,IF(V12=5,0,IF(V12=6,0,IF(V12=7,0,IF(V12=8,1,IF(V12=9,1,IF(V12="A",1,IF(V12="B",1,IF(V12="C",1,IF(V12="D",1,IF(V12="E",1,IF(V12="F",1,0))))))))))))))))</f>
        <v>1</v>
      </c>
      <c r="T13" s="126">
        <f>IF(V12=0,0,IF(V12=1,0,IF(V12=2,0,IF(V12=3,0,IF(V12=4,1,IF(V12=5,1,IF(V12=6,1,IF(V12=7,1,IF(V12=8,0,IF(V12=9,0,IF(V12="A",0,IF(V12="B",0,IF(V12="C",1,IF(V12="D",1,IF(V12="E",1,IF(V12="F",1,0))))))))))))))))</f>
        <v>0</v>
      </c>
      <c r="U13" s="126">
        <f>IF(V12=0,0,IF(V12=1,0,IF(V12=2,1,IF(V12=3,1,IF(V12=4,0,IF(V12=5,0,IF(V12=6,1,IF(V12=7,1,IF(V12=8,0,IF(V12=9,0,IF(V12="A",1,IF(V12="B",1,IF(V12="C",0,IF(V12="D",0,IF(V12="E",1,IF(V12="F",1,0))))))))))))))))</f>
        <v>1</v>
      </c>
      <c r="V13" s="126">
        <f>IF(V12=0,0,IF(V12=1,1,IF(V12=2,0,IF(V12=3,1,IF(V12=4,0,IF(V12=5,1,IF(V12=6,0,IF(V12=7,1,IF(V12=8,0,IF(V12=9,1,IF(V12="A",0,IF(V12="B",1,IF(V12="C",0,IF(V12="D",1,IF(V12="E",0,IF(V12="F",1,1))))))))))))))))</f>
        <v>0</v>
      </c>
      <c r="W13" s="126"/>
      <c r="X13" s="126">
        <f>IF(X12=0,0,IF(X12=1,0,IF(X12=2,0,IF(X12=3,0,IF(X12=4,0,IF(X12=5,0,IF(X12=6,0,IF(X12=7,0,IF(X12=8,1,IF(X12=9,1,IF(X12="A",1,IF(X12="B",1,IF(X12="C",1,IF(X12="D",1,IF(X12="E",1,IF(X12="F",1,0))))))))))))))))</f>
        <v>1</v>
      </c>
      <c r="Y13" s="126">
        <f>IF(X12=0,0,IF(X12=1,0,IF(X12=2,0,IF(X12=3,0,IF(X12=4,1,IF(X12=5,1,IF(X12=6,1,IF(X12=7,1,IF(X12=8,0,IF(X12=9,0,IF(X12="A",0,IF(X12="B",0,IF(X12="C",1,IF(X12="D",1,IF(X12="E",1,IF(X12="F",1,0))))))))))))))))</f>
        <v>0</v>
      </c>
      <c r="Z13" s="126">
        <f>IF(X12=0,0,IF(X12=1,0,IF(X12=2,1,IF(X12=3,1,IF(X12=4,0,IF(X12=5,0,IF(X12=6,1,IF(X12=7,1,IF(X12=8,0,IF(X12=9,0,IF(X12="A",1,IF(X12="B",1,IF(X12="C",0,IF(X12="D",0,IF(X12="E",1,IF(X12="F",1,0))))))))))))))))</f>
        <v>1</v>
      </c>
      <c r="AA13" s="126">
        <f>IF(X12=0,0,IF(X12=1,1,IF(X12=2,0,IF(X12=3,1,IF(X12=4,0,IF(X12=5,1,IF(X12=6,0,IF(X12=7,1,IF(X12=8,0,IF(X12=9,1,IF(X12="A",0,IF(X12="B",1,IF(X12="C",0,IF(X12="D",1,IF(X12="E",0,IF(X12="F",1,1))))))))))))))))</f>
        <v>1</v>
      </c>
      <c r="AB13" s="127"/>
      <c r="AC13" s="128"/>
      <c r="AD13" s="126">
        <f>IF(AG12=0,0,IF(AG12=1,0,IF(AG12=2,0,IF(AG12=3,0,IF(AG12=4,0,IF(AG12=5,0,IF(AG12=6,0,IF(AG12=7,0,IF(AG12=8,1,IF(AG12=9,1,IF(AG12="A",1,IF(AG12="B",1,IF(AG12="C",1,IF(AG12="D",1,IF(AG12="E",1,IF(AG12="F",1,0))))))))))))))))</f>
        <v>1</v>
      </c>
      <c r="AE13" s="126">
        <f>IF(AG12=0,0,IF(AG12=1,0,IF(AG12=2,0,IF(AG12=3,0,IF(AG12=4,1,IF(AG12=5,1,IF(AG12=6,1,IF(AG12=7,1,IF(AG12=8,0,IF(AG12=9,0,IF(AG12="A",0,IF(AG12="B",0,IF(AG12="C",1,IF(AG12="D",1,IF(AG12="E",1,IF(AG12="F",1,0))))))))))))))))</f>
        <v>1</v>
      </c>
      <c r="AF13" s="126">
        <f>IF(AG12=0,0,IF(AG12=1,0,IF(AG12=2,1,IF(AG12=3,1,IF(AG12=4,0,IF(AG12=5,0,IF(AG12=6,1,IF(AG12=7,1,IF(AG12=8,0,IF(AG12=9,0,IF(AG12="A",1,IF(AG12="B",1,IF(AG12="C",0,IF(AG12="D",0,IF(AG12="E",1,IF(AG12="F",1,0))))))))))))))))</f>
        <v>0</v>
      </c>
      <c r="AG13" s="126">
        <f>IF(AG12=0,0,IF(AG12=1,1,IF(AG12=2,0,IF(AG12=3,1,IF(AG12=4,0,IF(AG12=5,1,IF(AG12=6,0,IF(AG12=7,1,IF(AG12=8,0,IF(AG12=9,1,IF(AG12="A",0,IF(AG12="B",1,IF(AG12="C",0,IF(AG12="D",1,IF(AG12="E",0,IF(AG12="F",1,1))))))))))))))))</f>
        <v>0</v>
      </c>
      <c r="AH13" s="126"/>
      <c r="AI13" s="126">
        <f>IF(AI12=0,0,IF(AI12=1,0,IF(AI12=2,0,IF(AI12=3,0,IF(AI12=4,0,IF(AI12=5,0,IF(AI12=6,0,IF(AI12=7,0,IF(AI12=8,1,IF(AI12=9,1,IF(AI12="A",1,IF(AI12="B",1,IF(AI12="C",1,IF(AI12="D",1,IF(AI12="E",1,IF(AI12="F",1,0))))))))))))))))</f>
        <v>1</v>
      </c>
      <c r="AJ13" s="126">
        <f>IF(AI12=0,0,IF(AI12=1,0,IF(AI12=2,0,IF(AI12=3,0,IF(AI12=4,1,IF(AI12=5,1,IF(AI12=6,1,IF(AI12=7,1,IF(AI12=8,0,IF(AI12=9,0,IF(AI12="A",0,IF(AI12="B",0,IF(AI12="C",1,IF(AI12="D",1,IF(AI12="E",1,IF(AI12="F",1,0))))))))))))))))</f>
        <v>1</v>
      </c>
      <c r="AK13" s="126">
        <f>IF(AI12=0,0,IF(AI12=1,0,IF(AI12=2,1,IF(AI12=3,1,IF(AI12=4,0,IF(AI12=5,0,IF(AI12=6,1,IF(AI12=7,1,IF(AI12=8,0,IF(AI12=9,0,IF(AI12="A",1,IF(AI12="B",1,IF(AI12="C",0,IF(AI12="D",0,IF(AI12="E",1,IF(AI12="F",1,0))))))))))))))))</f>
        <v>0</v>
      </c>
      <c r="AL13" s="126">
        <f>IF(AI12=0,0,IF(AI12=1,1,IF(AI12=2,0,IF(AI12=3,1,IF(AI12=4,0,IF(AI12=5,1,IF(AI12=6,0,IF(AI12=7,1,IF(AI12=8,0,IF(AI12=9,1,IF(AI12="A",0,IF(AI12="B",1,IF(AI12="C",0,IF(AI12="D",1,IF(AI12="E",0,IF(AI12="F",1,1))))))))))))))))</f>
        <v>1</v>
      </c>
      <c r="AM13" s="127"/>
      <c r="AN13" s="128"/>
      <c r="AO13" s="126">
        <f>IF(AR12=0,0,IF(AR12=1,0,IF(AR12=2,0,IF(AR12=3,0,IF(AR12=4,0,IF(AR12=5,0,IF(AR12=6,0,IF(AR12=7,0,IF(AR12=8,1,IF(AR12=9,1,IF(AR12="A",1,IF(AR12="B",1,IF(AR12="C",1,IF(AR12="D",1,IF(AR12="E",1,IF(AR12="F",1,0))))))))))))))))</f>
        <v>1</v>
      </c>
      <c r="AP13" s="126">
        <f>IF(AR12=0,0,IF(AR12=1,0,IF(AR12=2,0,IF(AR12=3,0,IF(AR12=4,1,IF(AR12=5,1,IF(AR12=6,1,IF(AR12=7,1,IF(AR12=8,0,IF(AR12=9,0,IF(AR12="A",0,IF(AR12="B",0,IF(AR12="C",1,IF(AR12="D",1,IF(AR12="E",1,IF(AR12="F",1,0))))))))))))))))</f>
        <v>1</v>
      </c>
      <c r="AQ13" s="126">
        <f>IF(AR12=0,0,IF(AR12=1,0,IF(AR12=2,1,IF(AR12=3,1,IF(AR12=4,0,IF(AR12=5,0,IF(AR12=6,1,IF(AR12=7,1,IF(AR12=8,0,IF(AR12=9,0,IF(AR12="A",1,IF(AR12="B",1,IF(AR12="C",0,IF(AR12="D",0,IF(AR12="E",1,IF(AR12="F",1,0))))))))))))))))</f>
        <v>1</v>
      </c>
      <c r="AR13" s="126">
        <f>IF(AR12=0,0,IF(AR12=1,1,IF(AR12=2,0,IF(AR12=3,1,IF(AR12=4,0,IF(AR12=5,1,IF(AR12=6,0,IF(AR12=7,1,IF(AR12=8,0,IF(AR12=9,1,IF(AR12="A",0,IF(AR12="B",1,IF(AR12="C",0,IF(AR12="D",1,IF(AR12="E",0,IF(AR12="F",1,1))))))))))))))))</f>
        <v>0</v>
      </c>
      <c r="AS13" s="126"/>
      <c r="AT13" s="126">
        <f>IF(AT12=0,0,IF(AT12=1,0,IF(AT12=2,0,IF(AT12=3,0,IF(AT12=4,0,IF(AT12=5,0,IF(AT12=6,0,IF(AT12=7,0,IF(AT12=8,1,IF(AT12=9,1,IF(AT12="A",1,IF(AT12="B",1,IF(AT12="C",1,IF(AT12="D",1,IF(AT12="E",1,IF(AT12="F",1,0))))))))))))))))</f>
        <v>1</v>
      </c>
      <c r="AU13" s="126">
        <f>IF(AT12=0,0,IF(AT12=1,0,IF(AT12=2,0,IF(AT12=3,0,IF(AT12=4,1,IF(AT12=5,1,IF(AT12=6,1,IF(AT12=7,1,IF(AT12=8,0,IF(AT12=9,0,IF(AT12="A",0,IF(AT12="B",0,IF(AT12="C",1,IF(AT12="D",1,IF(AT12="E",1,IF(AT12="F",1,0))))))))))))))))</f>
        <v>1</v>
      </c>
      <c r="AV13" s="126">
        <f>IF(AT12=0,0,IF(AT12=1,0,IF(AT12=2,1,IF(AT12=3,1,IF(AT12=4,0,IF(AT12=5,0,IF(AT12=6,1,IF(AT12=7,1,IF(AT12=8,0,IF(AT12=9,0,IF(AT12="A",1,IF(AT12="B",1,IF(AT12="C",0,IF(AT12="D",0,IF(AT12="E",1,IF(AT12="F",1,0))))))))))))))))</f>
        <v>1</v>
      </c>
      <c r="AW13" s="126">
        <f>IF(AT12=0,0,IF(AT12=1,1,IF(AT12=2,0,IF(AT12=3,1,IF(AT12=4,0,IF(AT12=5,1,IF(AT12=6,0,IF(AT12=7,1,IF(AT12=8,0,IF(AT12=9,1,IF(AT12="A",0,IF(AT12="B",1,IF(AT12="C",0,IF(AT12="D",1,IF(AT12="E",0,IF(AT12="F",1,1))))))))))))))))</f>
        <v>1</v>
      </c>
      <c r="AX13" s="131"/>
      <c r="AY13" s="1"/>
      <c r="AZ13" s="97"/>
      <c r="BA13" s="88"/>
      <c r="BB13" s="88"/>
      <c r="BC13" s="88"/>
      <c r="BD13" s="88"/>
      <c r="BE13" s="88"/>
      <c r="BF13" s="100"/>
      <c r="BG13" s="100"/>
      <c r="BH13" s="5">
        <v>2</v>
      </c>
      <c r="BI13" s="100"/>
      <c r="BJ13" s="5">
        <v>3</v>
      </c>
      <c r="BK13" s="100"/>
      <c r="BL13" s="100"/>
      <c r="BM13" s="100"/>
      <c r="BN13" s="88"/>
      <c r="BO13" s="88"/>
      <c r="BP13" s="88"/>
      <c r="BQ13" s="100"/>
      <c r="BR13" s="100"/>
      <c r="BS13" s="5">
        <v>4</v>
      </c>
      <c r="BT13" s="100"/>
      <c r="BU13" s="5">
        <v>5</v>
      </c>
      <c r="BV13" s="100"/>
      <c r="BW13" s="100"/>
      <c r="BX13" s="100"/>
      <c r="BY13" s="88"/>
      <c r="BZ13" s="98"/>
      <c r="CB13" s="103" t="s">
        <v>54</v>
      </c>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row>
    <row r="14" spans="1:102" ht="15.75">
      <c r="A14" s="62" t="s">
        <v>1</v>
      </c>
      <c r="B14" s="6"/>
      <c r="C14" s="6"/>
      <c r="D14" s="6"/>
      <c r="E14" s="6"/>
      <c r="F14" s="6"/>
      <c r="G14" s="192"/>
      <c r="H14" s="56"/>
      <c r="I14" s="56"/>
      <c r="J14" s="56"/>
      <c r="K14" s="56"/>
      <c r="L14" s="56"/>
      <c r="M14" s="56"/>
      <c r="N14" s="56"/>
      <c r="O14" s="56"/>
      <c r="P14" s="56"/>
      <c r="Q14" s="56"/>
      <c r="R14" s="56"/>
      <c r="S14" s="56"/>
      <c r="T14" s="56"/>
      <c r="U14" s="56"/>
      <c r="V14" s="56"/>
      <c r="W14" s="5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
      <c r="AZ14" s="86"/>
      <c r="BA14" s="87"/>
      <c r="BB14" s="87"/>
      <c r="BC14" s="87"/>
      <c r="BD14" s="87"/>
      <c r="BE14" s="89">
        <f>IF(BH13=0,0,IF(BH13=1,0,IF(BH13=2,0,IF(BH13=3,0,IF(BH13=4,0,IF(BH13=5,0,IF(BH13=6,0,IF(BH13=7,0,IF(BH13=8,1,IF(BH13=9,1,IF(BH13="A",1,IF(BH13="B",1,IF(BH13="C",1,IF(BH13="D",1,IF(BH13="E",1,IF(BH13="F",1,0))))))))))))))))</f>
        <v>0</v>
      </c>
      <c r="BF14" s="89">
        <f>IF(BH13=0,0,IF(BH13=1,0,IF(BH13=2,0,IF(BH13=3,0,IF(BH13=4,1,IF(BH13=5,1,IF(BH13=6,1,IF(BH13=7,1,IF(BH13=8,0,IF(BH13=9,0,IF(BH13="A",0,IF(BH13="B",0,IF(BH13="C",1,IF(BH13="D",1,IF(BH13="E",1,IF(BH13="F",1,0))))))))))))))))</f>
        <v>0</v>
      </c>
      <c r="BG14" s="89">
        <f>IF(BH13=0,0,IF(BH13=1,0,IF(BH13=2,1,IF(BH13=3,1,IF(BH13=4,0,IF(BH13=5,0,IF(BH13=6,1,IF(BH13=7,1,IF(BH13=8,0,IF(BH13=9,0,IF(BH13="A",1,IF(BH13="B",1,IF(BH13="C",0,IF(BH13="D",0,IF(BH13="E",1,IF(BH13="F",1,0))))))))))))))))</f>
        <v>1</v>
      </c>
      <c r="BH14" s="89">
        <f>IF(BH13=0,0,IF(BH13=1,1,IF(BH13=2,0,IF(BH13=3,1,IF(BH13=4,0,IF(BH13=5,1,IF(BH13=6,0,IF(BH13=7,1,IF(BH13=8,0,IF(BH13=9,1,IF(BH13="A",0,IF(BH13="B",1,IF(BH13="C",0,IF(BH13="D",1,IF(BH13="E",0,IF(BH13="F",1,1))))))))))))))))</f>
        <v>0</v>
      </c>
      <c r="BI14" s="89"/>
      <c r="BJ14" s="89">
        <f>IF(BJ13=0,0,IF(BJ13=1,0,IF(BJ13=2,0,IF(BJ13=3,0,IF(BJ13=4,0,IF(BJ13=5,0,IF(BJ13=6,0,IF(BJ13=7,0,IF(BJ13=8,1,IF(BJ13=9,1,IF(BJ13="A",1,IF(BJ13="B",1,IF(BJ13="C",1,IF(BJ13="D",1,IF(BJ13="E",1,IF(BJ13="F",1,0))))))))))))))))</f>
        <v>0</v>
      </c>
      <c r="BK14" s="89">
        <f>IF(BJ13=0,0,IF(BJ13=1,0,IF(BJ13=2,0,IF(BJ13=3,0,IF(BJ13=4,1,IF(BJ13=5,1,IF(BJ13=6,1,IF(BJ13=7,1,IF(BJ13=8,0,IF(BJ13=9,0,IF(BJ13="A",0,IF(BJ13="B",0,IF(BJ13="C",1,IF(BJ13="D",1,IF(BJ13="E",1,IF(BJ13="F",1,0))))))))))))))))</f>
        <v>0</v>
      </c>
      <c r="BL14" s="89">
        <f>IF(BJ13=0,0,IF(BJ13=1,0,IF(BJ13=2,1,IF(BJ13=3,1,IF(BJ13=4,0,IF(BJ13=5,0,IF(BJ13=6,1,IF(BJ13=7,1,IF(BJ13=8,0,IF(BJ13=9,0,IF(BJ13="A",1,IF(BJ13="B",1,IF(BJ13="C",0,IF(BJ13="D",0,IF(BJ13="E",1,IF(BJ13="F",1,0))))))))))))))))</f>
        <v>1</v>
      </c>
      <c r="BM14" s="89">
        <f>IF(BJ13=0,0,IF(BJ13=1,1,IF(BJ13=2,0,IF(BJ13=3,1,IF(BJ13=4,0,IF(BJ13=5,1,IF(BJ13=6,0,IF(BJ13=7,1,IF(BJ13=8,0,IF(BJ13=9,1,IF(BJ13="A",0,IF(BJ13="B",1,IF(BJ13="C",0,IF(BJ13="D",1,IF(BJ13="E",0,IF(BJ13="F",1,1))))))))))))))))</f>
        <v>1</v>
      </c>
      <c r="BN14" s="87"/>
      <c r="BO14" s="87"/>
      <c r="BP14" s="89">
        <f>IF(BS13=0,0,IF(BS13=1,0,IF(BS13=2,0,IF(BS13=3,0,IF(BS13=4,0,IF(BS13=5,0,IF(BS13=6,0,IF(BS13=7,0,IF(BS13=8,1,IF(BS13=9,1,IF(BS13="A",1,IF(BS13="B",1,IF(BS13="C",1,IF(BS13="D",1,IF(BS13="E",1,IF(BS13="F",1,0))))))))))))))))</f>
        <v>0</v>
      </c>
      <c r="BQ14" s="89">
        <f>IF(BS13=0,0,IF(BS13=1,0,IF(BS13=2,0,IF(BS13=3,0,IF(BS13=4,1,IF(BS13=5,1,IF(BS13=6,1,IF(BS13=7,1,IF(BS13=8,0,IF(BS13=9,0,IF(BS13="A",0,IF(BS13="B",0,IF(BS13="C",1,IF(BS13="D",1,IF(BS13="E",1,IF(BS13="F",1,0))))))))))))))))</f>
        <v>1</v>
      </c>
      <c r="BR14" s="89">
        <f>IF(BS13=0,0,IF(BS13=1,0,IF(BS13=2,1,IF(BS13=3,1,IF(BS13=4,0,IF(BS13=5,0,IF(BS13=6,1,IF(BS13=7,1,IF(BS13=8,0,IF(BS13=9,0,IF(BS13="A",1,IF(BS13="B",1,IF(BS13="C",0,IF(BS13="D",0,IF(BS13="E",1,IF(BS13="F",1,0))))))))))))))))</f>
        <v>0</v>
      </c>
      <c r="BS14" s="89">
        <f>IF(BS13=0,0,IF(BS13=1,1,IF(BS13=2,0,IF(BS13=3,1,IF(BS13=4,0,IF(BS13=5,1,IF(BS13=6,0,IF(BS13=7,1,IF(BS13=8,0,IF(BS13=9,1,IF(BS13="A",0,IF(BS13="B",1,IF(BS13="C",0,IF(BS13="D",1,IF(BS13="E",0,IF(BS13="F",1,1))))))))))))))))</f>
        <v>0</v>
      </c>
      <c r="BT14" s="89"/>
      <c r="BU14" s="89">
        <f>IF(BU13=0,0,IF(BU13=1,0,IF(BU13=2,0,IF(BU13=3,0,IF(BU13=4,0,IF(BU13=5,0,IF(BU13=6,0,IF(BU13=7,0,IF(BU13=8,1,IF(BU13=9,1,IF(BU13="A",1,IF(BU13="B",1,IF(BU13="C",1,IF(BU13="D",1,IF(BU13="E",1,IF(BU13="F",1,0))))))))))))))))</f>
        <v>0</v>
      </c>
      <c r="BV14" s="89">
        <f>IF(BU13=0,0,IF(BU13=1,0,IF(BU13=2,0,IF(BU13=3,0,IF(BU13=4,1,IF(BU13=5,1,IF(BU13=6,1,IF(BU13=7,1,IF(BU13=8,0,IF(BU13=9,0,IF(BU13="A",0,IF(BU13="B",0,IF(BU13="C",1,IF(BU13="D",1,IF(BU13="E",1,IF(BU13="F",1,0))))))))))))))))</f>
        <v>1</v>
      </c>
      <c r="BW14" s="89">
        <f>IF(BU13=0,0,IF(BU13=1,0,IF(BU13=2,1,IF(BU13=3,1,IF(BU13=4,0,IF(BU13=5,0,IF(BU13=6,1,IF(BU13=7,1,IF(BU13=8,0,IF(BU13=9,0,IF(BU13="A",1,IF(BU13="B",1,IF(BU13="C",0,IF(BU13="D",0,IF(BU13="E",1,IF(BU13="F",1,0))))))))))))))))</f>
        <v>0</v>
      </c>
      <c r="BX14" s="89">
        <f>IF(BU13=0,0,IF(BU13=1,1,IF(BU13=2,0,IF(BU13=3,1,IF(BU13=4,0,IF(BU13=5,1,IF(BU13=6,0,IF(BU13=7,1,IF(BU13=8,0,IF(BU13=9,1,IF(BU13="A",0,IF(BU13="B",1,IF(BU13="C",0,IF(BU13="D",1,IF(BU13="E",0,IF(BU13="F",1,1))))))))))))))))</f>
        <v>1</v>
      </c>
      <c r="BY14" s="87"/>
      <c r="BZ14" s="90"/>
      <c r="CB14" s="103" t="s">
        <v>53</v>
      </c>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row>
    <row r="15" spans="1:102" ht="15.75">
      <c r="A15" s="62" t="s">
        <v>2</v>
      </c>
      <c r="B15" s="6"/>
      <c r="C15" s="6"/>
      <c r="D15" s="6"/>
      <c r="E15" s="6"/>
      <c r="F15" s="6"/>
      <c r="G15" s="115"/>
      <c r="H15" s="116"/>
      <c r="I15" s="116"/>
      <c r="J15" s="116"/>
      <c r="K15" s="116"/>
      <c r="L15" s="116"/>
      <c r="M15" s="116"/>
      <c r="N15" s="116"/>
      <c r="O15" s="116"/>
      <c r="P15" s="116"/>
      <c r="Q15" s="116"/>
      <c r="R15" s="116"/>
      <c r="S15" s="116"/>
      <c r="T15" s="116"/>
      <c r="U15" s="116"/>
      <c r="V15" s="116"/>
      <c r="W15" s="116"/>
      <c r="X15" s="116"/>
      <c r="Y15" s="116"/>
      <c r="Z15" s="116"/>
      <c r="AA15" s="117" t="s">
        <v>13</v>
      </c>
      <c r="AB15" s="116"/>
      <c r="AC15" s="116"/>
      <c r="AD15" s="116"/>
      <c r="AE15" s="116"/>
      <c r="AF15" s="116"/>
      <c r="AG15" s="116"/>
      <c r="AH15" s="116"/>
      <c r="AI15" s="116"/>
      <c r="AJ15" s="116"/>
      <c r="AK15" s="116"/>
      <c r="AL15" s="116"/>
      <c r="AM15" s="116"/>
      <c r="AN15" s="118"/>
      <c r="AO15" s="116"/>
      <c r="AP15" s="116"/>
      <c r="AQ15" s="116"/>
      <c r="AR15" s="116"/>
      <c r="AS15" s="116"/>
      <c r="AT15" s="116"/>
      <c r="AU15" s="116"/>
      <c r="AV15" s="116"/>
      <c r="AW15" s="116"/>
      <c r="AX15" s="119"/>
      <c r="AY15" s="1"/>
      <c r="AZ15" s="85"/>
      <c r="BA15" s="79"/>
      <c r="BB15" s="79"/>
      <c r="BC15" s="79"/>
      <c r="BD15" s="79"/>
      <c r="BE15" s="79"/>
      <c r="BF15" s="79"/>
      <c r="BG15" s="79"/>
      <c r="BH15" s="78"/>
      <c r="BI15" s="78"/>
      <c r="BJ15" s="79"/>
      <c r="BK15" s="79"/>
      <c r="BL15" s="80" t="s">
        <v>72</v>
      </c>
      <c r="BM15" s="78"/>
      <c r="BN15" s="78"/>
      <c r="BO15" s="78"/>
      <c r="BP15" s="78"/>
      <c r="BQ15" s="78"/>
      <c r="BR15" s="78"/>
      <c r="BS15" s="78"/>
      <c r="BT15" s="78"/>
      <c r="BU15" s="78"/>
      <c r="BV15" s="78"/>
      <c r="BW15" s="78"/>
      <c r="BX15" s="78"/>
      <c r="BY15" s="78"/>
      <c r="BZ15" s="83"/>
      <c r="CB15" s="105" t="s">
        <v>81</v>
      </c>
      <c r="CC15" s="106"/>
      <c r="CD15" s="106"/>
      <c r="CE15" s="106"/>
      <c r="CF15" s="106"/>
      <c r="CG15" s="106"/>
      <c r="CH15" s="106"/>
      <c r="CI15" s="106"/>
      <c r="CJ15" s="106"/>
      <c r="CK15" s="106"/>
      <c r="CL15" s="106"/>
      <c r="CM15" s="106"/>
      <c r="CN15" s="106"/>
      <c r="CO15" s="106"/>
      <c r="CP15" s="106"/>
      <c r="CQ15" s="106"/>
      <c r="CR15" s="106"/>
      <c r="CS15" s="107"/>
      <c r="CT15" s="104"/>
      <c r="CU15" s="104"/>
      <c r="CV15" s="104"/>
      <c r="CW15" s="104"/>
      <c r="CX15" s="104"/>
    </row>
    <row r="16" spans="1:102" ht="15.75">
      <c r="A16" s="62" t="s">
        <v>3</v>
      </c>
      <c r="B16" s="6"/>
      <c r="C16" s="6"/>
      <c r="D16" s="6"/>
      <c r="E16" s="6"/>
      <c r="F16" s="6"/>
      <c r="G16" s="120"/>
      <c r="H16" s="121"/>
      <c r="I16" s="121"/>
      <c r="J16" s="121"/>
      <c r="K16" s="121"/>
      <c r="L16" s="121"/>
      <c r="M16" s="121"/>
      <c r="N16" s="121"/>
      <c r="O16" s="121"/>
      <c r="P16" s="121"/>
      <c r="Q16" s="121"/>
      <c r="R16" s="121"/>
      <c r="S16" s="121"/>
      <c r="T16" s="121"/>
      <c r="U16" s="121"/>
      <c r="V16" s="121"/>
      <c r="W16" s="121"/>
      <c r="X16" s="121"/>
      <c r="Y16" s="121"/>
      <c r="Z16" s="121"/>
      <c r="AA16" s="121"/>
      <c r="AB16" s="121"/>
      <c r="AC16" s="122"/>
      <c r="AD16" s="116"/>
      <c r="AE16" s="116"/>
      <c r="AF16" s="116"/>
      <c r="AG16" s="116"/>
      <c r="AH16" s="116"/>
      <c r="AI16" s="116"/>
      <c r="AJ16" s="116"/>
      <c r="AK16" s="116"/>
      <c r="AL16" s="116"/>
      <c r="AM16" s="117" t="s">
        <v>12</v>
      </c>
      <c r="AN16" s="116"/>
      <c r="AO16" s="116"/>
      <c r="AP16" s="116"/>
      <c r="AQ16" s="116"/>
      <c r="AR16" s="116"/>
      <c r="AS16" s="118"/>
      <c r="AT16" s="116"/>
      <c r="AU16" s="116"/>
      <c r="AV16" s="116"/>
      <c r="AW16" s="116"/>
      <c r="AX16" s="119"/>
      <c r="AY16" s="1"/>
      <c r="AZ16" s="97"/>
      <c r="BA16" s="88"/>
      <c r="BB16" s="88"/>
      <c r="BC16" s="88"/>
      <c r="BD16" s="88"/>
      <c r="BE16" s="88"/>
      <c r="BF16" s="100"/>
      <c r="BG16" s="100"/>
      <c r="BH16" s="5">
        <v>6</v>
      </c>
      <c r="BI16" s="100"/>
      <c r="BJ16" s="5">
        <v>7</v>
      </c>
      <c r="BK16" s="100"/>
      <c r="BL16" s="100"/>
      <c r="BM16" s="100"/>
      <c r="BN16" s="88"/>
      <c r="BO16" s="88"/>
      <c r="BP16" s="88"/>
      <c r="BQ16" s="100"/>
      <c r="BR16" s="100"/>
      <c r="BS16" s="5">
        <v>8</v>
      </c>
      <c r="BT16" s="100"/>
      <c r="BU16" s="5">
        <v>9</v>
      </c>
      <c r="BV16" s="100"/>
      <c r="BW16" s="100"/>
      <c r="BX16" s="100"/>
      <c r="BY16" s="88"/>
      <c r="BZ16" s="98"/>
      <c r="CA16" s="2"/>
      <c r="CB16" s="108" t="s">
        <v>55</v>
      </c>
      <c r="CC16" s="109"/>
      <c r="CD16" s="109"/>
      <c r="CE16" s="109"/>
      <c r="CF16" s="109"/>
      <c r="CG16" s="109"/>
      <c r="CH16" s="109"/>
      <c r="CI16" s="109"/>
      <c r="CJ16" s="109"/>
      <c r="CK16" s="109"/>
      <c r="CL16" s="109"/>
      <c r="CM16" s="109"/>
      <c r="CN16" s="109"/>
      <c r="CO16" s="109"/>
      <c r="CP16" s="109"/>
      <c r="CQ16" s="109"/>
      <c r="CR16" s="109"/>
      <c r="CS16" s="110"/>
      <c r="CT16" s="104"/>
      <c r="CU16" s="104"/>
      <c r="CV16" s="104"/>
      <c r="CW16" s="104"/>
      <c r="CX16" s="104"/>
    </row>
    <row r="17" spans="1:102" ht="15.75">
      <c r="A17" s="62" t="s">
        <v>4</v>
      </c>
      <c r="B17" s="6"/>
      <c r="C17" s="6"/>
      <c r="D17" s="6"/>
      <c r="E17" s="6"/>
      <c r="F17" s="6"/>
      <c r="G17" s="120"/>
      <c r="H17" s="124"/>
      <c r="I17" s="121"/>
      <c r="J17" s="121"/>
      <c r="K17" s="5">
        <v>8</v>
      </c>
      <c r="L17" s="121"/>
      <c r="M17" s="5">
        <v>7</v>
      </c>
      <c r="N17" s="121"/>
      <c r="O17" s="121"/>
      <c r="P17" s="121"/>
      <c r="Q17" s="121"/>
      <c r="R17" s="121"/>
      <c r="S17" s="124"/>
      <c r="T17" s="121"/>
      <c r="U17" s="121"/>
      <c r="V17" s="5">
        <v>6</v>
      </c>
      <c r="W17" s="121"/>
      <c r="X17" s="5">
        <v>5</v>
      </c>
      <c r="Y17" s="121"/>
      <c r="Z17" s="121"/>
      <c r="AA17" s="121"/>
      <c r="AB17" s="121"/>
      <c r="AC17" s="123"/>
      <c r="AD17" s="124"/>
      <c r="AE17" s="121"/>
      <c r="AF17" s="121"/>
      <c r="AG17" s="5">
        <v>4</v>
      </c>
      <c r="AH17" s="121"/>
      <c r="AI17" s="5">
        <v>3</v>
      </c>
      <c r="AJ17" s="121"/>
      <c r="AK17" s="121"/>
      <c r="AL17" s="121"/>
      <c r="AM17" s="121"/>
      <c r="AN17" s="121"/>
      <c r="AO17" s="124"/>
      <c r="AP17" s="121"/>
      <c r="AQ17" s="121"/>
      <c r="AR17" s="5">
        <v>2</v>
      </c>
      <c r="AS17" s="121"/>
      <c r="AT17" s="5">
        <v>1</v>
      </c>
      <c r="AU17" s="121"/>
      <c r="AV17" s="121"/>
      <c r="AW17" s="121"/>
      <c r="AX17" s="130"/>
      <c r="AY17" s="1"/>
      <c r="AZ17" s="86"/>
      <c r="BA17" s="87"/>
      <c r="BB17" s="87"/>
      <c r="BC17" s="87"/>
      <c r="BD17" s="87"/>
      <c r="BE17" s="89">
        <f>IF(BH16=0,0,IF(BH16=1,0,IF(BH16=2,0,IF(BH16=3,0,IF(BH16=4,0,IF(BH16=5,0,IF(BH16=6,0,IF(BH16=7,0,IF(BH16=8,1,IF(BH16=9,1,IF(BH16="A",1,IF(BH16="B",1,IF(BH16="C",1,IF(BH16="D",1,IF(BH16="E",1,IF(BH16="F",1,0))))))))))))))))</f>
        <v>0</v>
      </c>
      <c r="BF17" s="89">
        <f>IF(BH16=0,0,IF(BH16=1,0,IF(BH16=2,0,IF(BH16=3,0,IF(BH16=4,1,IF(BH16=5,1,IF(BH16=6,1,IF(BH16=7,1,IF(BH16=8,0,IF(BH16=9,0,IF(BH16="A",0,IF(BH16="B",0,IF(BH16="C",1,IF(BH16="D",1,IF(BH16="E",1,IF(BH16="F",1,0))))))))))))))))</f>
        <v>1</v>
      </c>
      <c r="BG17" s="89">
        <f>IF(BH16=0,0,IF(BH16=1,0,IF(BH16=2,1,IF(BH16=3,1,IF(BH16=4,0,IF(BH16=5,0,IF(BH16=6,1,IF(BH16=7,1,IF(BH16=8,0,IF(BH16=9,0,IF(BH16="A",1,IF(BH16="B",1,IF(BH16="C",0,IF(BH16="D",0,IF(BH16="E",1,IF(BH16="F",1,0))))))))))))))))</f>
        <v>1</v>
      </c>
      <c r="BH17" s="89">
        <f>IF(BH16=0,0,IF(BH16=1,1,IF(BH16=2,0,IF(BH16=3,1,IF(BH16=4,0,IF(BH16=5,1,IF(BH16=6,0,IF(BH16=7,1,IF(BH16=8,0,IF(BH16=9,1,IF(BH16="A",0,IF(BH16="B",1,IF(BH16="C",0,IF(BH16="D",1,IF(BH16="E",0,IF(BH16="F",1,1))))))))))))))))</f>
        <v>0</v>
      </c>
      <c r="BI17" s="89"/>
      <c r="BJ17" s="89">
        <f>IF(BJ16=0,0,IF(BJ16=1,0,IF(BJ16=2,0,IF(BJ16=3,0,IF(BJ16=4,0,IF(BJ16=5,0,IF(BJ16=6,0,IF(BJ16=7,0,IF(BJ16=8,1,IF(BJ16=9,1,IF(BJ16="A",1,IF(BJ16="B",1,IF(BJ16="C",1,IF(BJ16="D",1,IF(BJ16="E",1,IF(BJ16="F",1,0))))))))))))))))</f>
        <v>0</v>
      </c>
      <c r="BK17" s="89">
        <f>IF(BJ16=0,0,IF(BJ16=1,0,IF(BJ16=2,0,IF(BJ16=3,0,IF(BJ16=4,1,IF(BJ16=5,1,IF(BJ16=6,1,IF(BJ16=7,1,IF(BJ16=8,0,IF(BJ16=9,0,IF(BJ16="A",0,IF(BJ16="B",0,IF(BJ16="C",1,IF(BJ16="D",1,IF(BJ16="E",1,IF(BJ16="F",1,0))))))))))))))))</f>
        <v>1</v>
      </c>
      <c r="BL17" s="89">
        <f>IF(BJ16=0,0,IF(BJ16=1,0,IF(BJ16=2,1,IF(BJ16=3,1,IF(BJ16=4,0,IF(BJ16=5,0,IF(BJ16=6,1,IF(BJ16=7,1,IF(BJ16=8,0,IF(BJ16=9,0,IF(BJ16="A",1,IF(BJ16="B",1,IF(BJ16="C",0,IF(BJ16="D",0,IF(BJ16="E",1,IF(BJ16="F",1,0))))))))))))))))</f>
        <v>1</v>
      </c>
      <c r="BM17" s="89">
        <f>IF(BJ16=0,0,IF(BJ16=1,1,IF(BJ16=2,0,IF(BJ16=3,1,IF(BJ16=4,0,IF(BJ16=5,1,IF(BJ16=6,0,IF(BJ16=7,1,IF(BJ16=8,0,IF(BJ16=9,1,IF(BJ16="A",0,IF(BJ16="B",1,IF(BJ16="C",0,IF(BJ16="D",1,IF(BJ16="E",0,IF(BJ16="F",1,1))))))))))))))))</f>
        <v>1</v>
      </c>
      <c r="BN17" s="87"/>
      <c r="BO17" s="87"/>
      <c r="BP17" s="89">
        <f>IF(BS16=0,0,IF(BS16=1,0,IF(BS16=2,0,IF(BS16=3,0,IF(BS16=4,0,IF(BS16=5,0,IF(BS16=6,0,IF(BS16=7,0,IF(BS16=8,1,IF(BS16=9,1,IF(BS16="A",1,IF(BS16="B",1,IF(BS16="C",1,IF(BS16="D",1,IF(BS16="E",1,IF(BS16="F",1,0))))))))))))))))</f>
        <v>1</v>
      </c>
      <c r="BQ17" s="89">
        <f>IF(BS16=0,0,IF(BS16=1,0,IF(BS16=2,0,IF(BS16=3,0,IF(BS16=4,1,IF(BS16=5,1,IF(BS16=6,1,IF(BS16=7,1,IF(BS16=8,0,IF(BS16=9,0,IF(BS16="A",0,IF(BS16="B",0,IF(BS16="C",1,IF(BS16="D",1,IF(BS16="E",1,IF(BS16="F",1,0))))))))))))))))</f>
        <v>0</v>
      </c>
      <c r="BR17" s="89">
        <f>IF(BS16=0,0,IF(BS16=1,0,IF(BS16=2,1,IF(BS16=3,1,IF(BS16=4,0,IF(BS16=5,0,IF(BS16=6,1,IF(BS16=7,1,IF(BS16=8,0,IF(BS16=9,0,IF(BS16="A",1,IF(BS16="B",1,IF(BS16="C",0,IF(BS16="D",0,IF(BS16="E",1,IF(BS16="F",1,0))))))))))))))))</f>
        <v>0</v>
      </c>
      <c r="BS17" s="89">
        <f>IF(BS16=0,0,IF(BS16=1,1,IF(BS16=2,0,IF(BS16=3,1,IF(BS16=4,0,IF(BS16=5,1,IF(BS16=6,0,IF(BS16=7,1,IF(BS16=8,0,IF(BS16=9,1,IF(BS16="A",0,IF(BS16="B",1,IF(BS16="C",0,IF(BS16="D",1,IF(BS16="E",0,IF(BS16="F",1,1))))))))))))))))</f>
        <v>0</v>
      </c>
      <c r="BT17" s="89"/>
      <c r="BU17" s="89">
        <f>IF(BU16=0,0,IF(BU16=1,0,IF(BU16=2,0,IF(BU16=3,0,IF(BU16=4,0,IF(BU16=5,0,IF(BU16=6,0,IF(BU16=7,0,IF(BU16=8,1,IF(BU16=9,1,IF(BU16="A",1,IF(BU16="B",1,IF(BU16="C",1,IF(BU16="D",1,IF(BU16="E",1,IF(BU16="F",1,0))))))))))))))))</f>
        <v>1</v>
      </c>
      <c r="BV17" s="89">
        <f>IF(BU16=0,0,IF(BU16=1,0,IF(BU16=2,0,IF(BU16=3,0,IF(BU16=4,1,IF(BU16=5,1,IF(BU16=6,1,IF(BU16=7,1,IF(BU16=8,0,IF(BU16=9,0,IF(BU16="A",0,IF(BU16="B",0,IF(BU16="C",1,IF(BU16="D",1,IF(BU16="E",1,IF(BU16="F",1,0))))))))))))))))</f>
        <v>0</v>
      </c>
      <c r="BW17" s="89">
        <f>IF(BU16=0,0,IF(BU16=1,0,IF(BU16=2,1,IF(BU16=3,1,IF(BU16=4,0,IF(BU16=5,0,IF(BU16=6,1,IF(BU16=7,1,IF(BU16=8,0,IF(BU16=9,0,IF(BU16="A",1,IF(BU16="B",1,IF(BU16="C",0,IF(BU16="D",0,IF(BU16="E",1,IF(BU16="F",1,0))))))))))))))))</f>
        <v>0</v>
      </c>
      <c r="BX17" s="89">
        <f>IF(BU16=0,0,IF(BU16=1,1,IF(BU16=2,0,IF(BU16=3,1,IF(BU16=4,0,IF(BU16=5,1,IF(BU16=6,0,IF(BU16=7,1,IF(BU16=8,0,IF(BU16=9,1,IF(BU16="A",0,IF(BU16="B",1,IF(BU16="C",0,IF(BU16="D",1,IF(BU16="E",0,IF(BU16="F",1,1))))))))))))))))</f>
        <v>1</v>
      </c>
      <c r="BY17" s="87"/>
      <c r="BZ17" s="90"/>
      <c r="CA17" s="2"/>
      <c r="CB17" s="108" t="s">
        <v>56</v>
      </c>
      <c r="CC17" s="109"/>
      <c r="CD17" s="109"/>
      <c r="CE17" s="109"/>
      <c r="CF17" s="109"/>
      <c r="CG17" s="109"/>
      <c r="CH17" s="109"/>
      <c r="CI17" s="109"/>
      <c r="CJ17" s="109"/>
      <c r="CK17" s="109"/>
      <c r="CL17" s="109"/>
      <c r="CM17" s="109"/>
      <c r="CN17" s="109"/>
      <c r="CO17" s="109"/>
      <c r="CP17" s="109"/>
      <c r="CQ17" s="109"/>
      <c r="CR17" s="109"/>
      <c r="CS17" s="110"/>
      <c r="CT17" s="104"/>
      <c r="CU17" s="104"/>
      <c r="CV17" s="104"/>
      <c r="CW17" s="104"/>
      <c r="CX17" s="104"/>
    </row>
    <row r="18" spans="1:102" ht="15.75">
      <c r="A18" s="62" t="s">
        <v>5</v>
      </c>
      <c r="G18" s="125"/>
      <c r="H18" s="126">
        <f>IF(K17=0,0,IF(K17=1,0,IF(K17=2,0,IF(K17=3,0,IF(K17=4,0,IF(K17=5,0,IF(K17=6,0,IF(K17=7,0,IF(K17=8,1,IF(K17=9,1,IF(K17="A",1,IF(K17="B",1,IF(K17="C",1,IF(K17="D",1,IF(K17="E",1,IF(K17="F",1,0))))))))))))))))</f>
        <v>1</v>
      </c>
      <c r="I18" s="126">
        <f>IF(K17=0,0,IF(K17=1,0,IF(K17=2,0,IF(K17=3,0,IF(K17=4,1,IF(K17=5,1,IF(K17=6,1,IF(K17=7,1,IF(K17=8,0,IF(K17=9,0,IF(K17="A",0,IF(K17="B",0,IF(K17="C",1,IF(K17="D",1,IF(K17="E",1,IF(K17="F",1,0))))))))))))))))</f>
        <v>0</v>
      </c>
      <c r="J18" s="126">
        <f>IF(K17=0,0,IF(K17=1,0,IF(K17=2,1,IF(K17=3,1,IF(K17=4,0,IF(K17=5,0,IF(K17=6,1,IF(K17=7,1,IF(K17=8,0,IF(K17=9,0,IF(K17="A",1,IF(K17="B",1,IF(K17="C",0,IF(K17="D",0,IF(K17="E",1,IF(K17="F",1,0))))))))))))))))</f>
        <v>0</v>
      </c>
      <c r="K18" s="126">
        <f>IF(K17=0,0,IF(K17=1,1,IF(K17=2,0,IF(K17=3,1,IF(K17=4,0,IF(K17=5,1,IF(K17=6,0,IF(K17=7,1,IF(K17=8,0,IF(K17=9,1,IF(K17="A",0,IF(K17="B",1,IF(K17="C",0,IF(K17="D",1,IF(K17="E",0,IF(K17="F",1,1))))))))))))))))</f>
        <v>0</v>
      </c>
      <c r="L18" s="126"/>
      <c r="M18" s="126">
        <f>IF(M17=0,0,IF(M17=1,0,IF(M17=2,0,IF(M17=3,0,IF(M17=4,0,IF(M17=5,0,IF(M17=6,0,IF(M17=7,0,IF(M17=8,1,IF(M17=9,1,IF(M17="A",1,IF(M17="B",1,IF(M17="C",1,IF(M17="D",1,IF(M17="E",1,IF(M17="F",1,0))))))))))))))))</f>
        <v>0</v>
      </c>
      <c r="N18" s="126">
        <f>IF(M17=0,0,IF(M17=1,0,IF(M17=2,0,IF(M17=3,0,IF(M17=4,1,IF(M17=5,1,IF(M17=6,1,IF(M17=7,1,IF(M17=8,0,IF(M17=9,0,IF(M17="A",0,IF(M17="B",0,IF(M17="C",1,IF(M17="D",1,IF(M17="E",1,IF(M17="F",1,0))))))))))))))))</f>
        <v>1</v>
      </c>
      <c r="O18" s="126">
        <f>IF(M17=0,0,IF(M17=1,0,IF(M17=2,1,IF(M17=3,1,IF(M17=4,0,IF(M17=5,0,IF(M17=6,1,IF(M17=7,1,IF(M17=8,0,IF(M17=9,0,IF(M17="A",1,IF(M17="B",1,IF(M17="C",0,IF(M17="D",0,IF(M17="E",1,IF(M17="F",1,0))))))))))))))))</f>
        <v>1</v>
      </c>
      <c r="P18" s="126">
        <f>IF(M17=0,0,IF(M17=1,1,IF(M17=2,0,IF(M17=3,1,IF(M17=4,0,IF(M17=5,1,IF(M17=6,0,IF(M17=7,1,IF(M17=8,0,IF(M17=9,1,IF(M17="A",0,IF(M17="B",1,IF(M17="C",0,IF(M17="D",1,IF(M17="E",0,IF(M17="F",1,1))))))))))))))))</f>
        <v>1</v>
      </c>
      <c r="Q18" s="127"/>
      <c r="R18" s="126"/>
      <c r="S18" s="126">
        <f>IF(V17=0,0,IF(V17=1,0,IF(V17=2,0,IF(V17=3,0,IF(V17=4,0,IF(V17=5,0,IF(V17=6,0,IF(V17=7,0,IF(V17=8,1,IF(V17=9,1,IF(V17="A",1,IF(V17="B",1,IF(V17="C",1,IF(V17="D",1,IF(V17="E",1,IF(V17="F",1,0))))))))))))))))</f>
        <v>0</v>
      </c>
      <c r="T18" s="126">
        <f>IF(V17=0,0,IF(V17=1,0,IF(V17=2,0,IF(V17=3,0,IF(V17=4,1,IF(V17=5,1,IF(V17=6,1,IF(V17=7,1,IF(V17=8,0,IF(V17=9,0,IF(V17="A",0,IF(V17="B",0,IF(V17="C",1,IF(V17="D",1,IF(V17="E",1,IF(V17="F",1,0))))))))))))))))</f>
        <v>1</v>
      </c>
      <c r="U18" s="126">
        <f>IF(V17=0,0,IF(V17=1,0,IF(V17=2,1,IF(V17=3,1,IF(V17=4,0,IF(V17=5,0,IF(V17=6,1,IF(V17=7,1,IF(V17=8,0,IF(V17=9,0,IF(V17="A",1,IF(V17="B",1,IF(V17="C",0,IF(V17="D",0,IF(V17="E",1,IF(V17="F",1,0))))))))))))))))</f>
        <v>1</v>
      </c>
      <c r="V18" s="126">
        <f>IF(V17=0,0,IF(V17=1,1,IF(V17=2,0,IF(V17=3,1,IF(V17=4,0,IF(V17=5,1,IF(V17=6,0,IF(V17=7,1,IF(V17=8,0,IF(V17=9,1,IF(V17="A",0,IF(V17="B",1,IF(V17="C",0,IF(V17="D",1,IF(V17="E",0,IF(V17="F",1,1))))))))))))))))</f>
        <v>0</v>
      </c>
      <c r="W18" s="126"/>
      <c r="X18" s="126">
        <f>IF(X17=0,0,IF(X17=1,0,IF(X17=2,0,IF(X17=3,0,IF(X17=4,0,IF(X17=5,0,IF(X17=6,0,IF(X17=7,0,IF(X17=8,1,IF(X17=9,1,IF(X17="A",1,IF(X17="B",1,IF(X17="C",1,IF(X17="D",1,IF(X17="E",1,IF(X17="F",1,0))))))))))))))))</f>
        <v>0</v>
      </c>
      <c r="Y18" s="126">
        <f>IF(X17=0,0,IF(X17=1,0,IF(X17=2,0,IF(X17=3,0,IF(X17=4,1,IF(X17=5,1,IF(X17=6,1,IF(X17=7,1,IF(X17=8,0,IF(X17=9,0,IF(X17="A",0,IF(X17="B",0,IF(X17="C",1,IF(X17="D",1,IF(X17="E",1,IF(X17="F",1,0))))))))))))))))</f>
        <v>1</v>
      </c>
      <c r="Z18" s="126">
        <f>IF(X17=0,0,IF(X17=1,0,IF(X17=2,1,IF(X17=3,1,IF(X17=4,0,IF(X17=5,0,IF(X17=6,1,IF(X17=7,1,IF(X17=8,0,IF(X17=9,0,IF(X17="A",1,IF(X17="B",1,IF(X17="C",0,IF(X17="D",0,IF(X17="E",1,IF(X17="F",1,0))))))))))))))))</f>
        <v>0</v>
      </c>
      <c r="AA18" s="126">
        <f>IF(X17=0,0,IF(X17=1,1,IF(X17=2,0,IF(X17=3,1,IF(X17=4,0,IF(X17=5,1,IF(X17=6,0,IF(X17=7,1,IF(X17=8,0,IF(X17=9,1,IF(X17="A",0,IF(X17="B",1,IF(X17="C",0,IF(X17="D",1,IF(X17="E",0,IF(X17="F",1,1))))))))))))))))</f>
        <v>1</v>
      </c>
      <c r="AB18" s="127"/>
      <c r="AC18" s="128"/>
      <c r="AD18" s="126">
        <f>IF(AG17=0,0,IF(AG17=1,0,IF(AG17=2,0,IF(AG17=3,0,IF(AG17=4,0,IF(AG17=5,0,IF(AG17=6,0,IF(AG17=7,0,IF(AG17=8,1,IF(AG17=9,1,IF(AG17="A",1,IF(AG17="B",1,IF(AG17="C",1,IF(AG17="D",1,IF(AG17="E",1,IF(AG17="F",1,0))))))))))))))))</f>
        <v>0</v>
      </c>
      <c r="AE18" s="126">
        <f>IF(AG17=0,0,IF(AG17=1,0,IF(AG17=2,0,IF(AG17=3,0,IF(AG17=4,1,IF(AG17=5,1,IF(AG17=6,1,IF(AG17=7,1,IF(AG17=8,0,IF(AG17=9,0,IF(AG17="A",0,IF(AG17="B",0,IF(AG17="C",1,IF(AG17="D",1,IF(AG17="E",1,IF(AG17="F",1,0))))))))))))))))</f>
        <v>1</v>
      </c>
      <c r="AF18" s="126">
        <f>IF(AG17=0,0,IF(AG17=1,0,IF(AG17=2,1,IF(AG17=3,1,IF(AG17=4,0,IF(AG17=5,0,IF(AG17=6,1,IF(AG17=7,1,IF(AG17=8,0,IF(AG17=9,0,IF(AG17="A",1,IF(AG17="B",1,IF(AG17="C",0,IF(AG17="D",0,IF(AG17="E",1,IF(AG17="F",1,0))))))))))))))))</f>
        <v>0</v>
      </c>
      <c r="AG18" s="126">
        <f>IF(AG17=0,0,IF(AG17=1,1,IF(AG17=2,0,IF(AG17=3,1,IF(AG17=4,0,IF(AG17=5,1,IF(AG17=6,0,IF(AG17=7,1,IF(AG17=8,0,IF(AG17=9,1,IF(AG17="A",0,IF(AG17="B",1,IF(AG17="C",0,IF(AG17="D",1,IF(AG17="E",0,IF(AG17="F",1,1))))))))))))))))</f>
        <v>0</v>
      </c>
      <c r="AH18" s="126"/>
      <c r="AI18" s="126">
        <f>IF(AI17=0,0,IF(AI17=1,0,IF(AI17=2,0,IF(AI17=3,0,IF(AI17=4,0,IF(AI17=5,0,IF(AI17=6,0,IF(AI17=7,0,IF(AI17=8,1,IF(AI17=9,1,IF(AI17="A",1,IF(AI17="B",1,IF(AI17="C",1,IF(AI17="D",1,IF(AI17="E",1,IF(AI17="F",1,0))))))))))))))))</f>
        <v>0</v>
      </c>
      <c r="AJ18" s="126">
        <f>IF(AI17=0,0,IF(AI17=1,0,IF(AI17=2,0,IF(AI17=3,0,IF(AI17=4,1,IF(AI17=5,1,IF(AI17=6,1,IF(AI17=7,1,IF(AI17=8,0,IF(AI17=9,0,IF(AI17="A",0,IF(AI17="B",0,IF(AI17="C",1,IF(AI17="D",1,IF(AI17="E",1,IF(AI17="F",1,0))))))))))))))))</f>
        <v>0</v>
      </c>
      <c r="AK18" s="126">
        <f>IF(AI17=0,0,IF(AI17=1,0,IF(AI17=2,1,IF(AI17=3,1,IF(AI17=4,0,IF(AI17=5,0,IF(AI17=6,1,IF(AI17=7,1,IF(AI17=8,0,IF(AI17=9,0,IF(AI17="A",1,IF(AI17="B",1,IF(AI17="C",0,IF(AI17="D",0,IF(AI17="E",1,IF(AI17="F",1,0))))))))))))))))</f>
        <v>1</v>
      </c>
      <c r="AL18" s="126">
        <f>IF(AI17=0,0,IF(AI17=1,1,IF(AI17=2,0,IF(AI17=3,1,IF(AI17=4,0,IF(AI17=5,1,IF(AI17=6,0,IF(AI17=7,1,IF(AI17=8,0,IF(AI17=9,1,IF(AI17="A",0,IF(AI17="B",1,IF(AI17="C",0,IF(AI17="D",1,IF(AI17="E",0,IF(AI17="F",1,1))))))))))))))))</f>
        <v>1</v>
      </c>
      <c r="AM18" s="127"/>
      <c r="AN18" s="126"/>
      <c r="AO18" s="126">
        <f>IF(AR17=0,0,IF(AR17=1,0,IF(AR17=2,0,IF(AR17=3,0,IF(AR17=4,0,IF(AR17=5,0,IF(AR17=6,0,IF(AR17=7,0,IF(AR17=8,1,IF(AR17=9,1,IF(AR17="A",1,IF(AR17="B",1,IF(AR17="C",1,IF(AR17="D",1,IF(AR17="E",1,IF(AR17="F",1,0))))))))))))))))</f>
        <v>0</v>
      </c>
      <c r="AP18" s="126">
        <f>IF(AR17=0,0,IF(AR17=1,0,IF(AR17=2,0,IF(AR17=3,0,IF(AR17=4,1,IF(AR17=5,1,IF(AR17=6,1,IF(AR17=7,1,IF(AR17=8,0,IF(AR17=9,0,IF(AR17="A",0,IF(AR17="B",0,IF(AR17="C",1,IF(AR17="D",1,IF(AR17="E",1,IF(AR17="F",1,0))))))))))))))))</f>
        <v>0</v>
      </c>
      <c r="AQ18" s="126">
        <f>IF(AR17=0,0,IF(AR17=1,0,IF(AR17=2,1,IF(AR17=3,1,IF(AR17=4,0,IF(AR17=5,0,IF(AR17=6,1,IF(AR17=7,1,IF(AR17=8,0,IF(AR17=9,0,IF(AR17="A",1,IF(AR17="B",1,IF(AR17="C",0,IF(AR17="D",0,IF(AR17="E",1,IF(AR17="F",1,0))))))))))))))))</f>
        <v>1</v>
      </c>
      <c r="AR18" s="126">
        <f>IF(AR17=0,0,IF(AR17=1,1,IF(AR17=2,0,IF(AR17=3,1,IF(AR17=4,0,IF(AR17=5,1,IF(AR17=6,0,IF(AR17=7,1,IF(AR17=8,0,IF(AR17=9,1,IF(AR17="A",0,IF(AR17="B",1,IF(AR17="C",0,IF(AR17="D",1,IF(AR17="E",0,IF(AR17="F",1,1))))))))))))))))</f>
        <v>0</v>
      </c>
      <c r="AS18" s="126"/>
      <c r="AT18" s="126">
        <f>IF(AT17=0,0,IF(AT17=1,0,IF(AT17=2,0,IF(AT17=3,0,IF(AT17=4,0,IF(AT17=5,0,IF(AT17=6,0,IF(AT17=7,0,IF(AT17=8,1,IF(AT17=9,1,IF(AT17="A",1,IF(AT17="B",1,IF(AT17="C",1,IF(AT17="D",1,IF(AT17="E",1,IF(AT17="F",1,0))))))))))))))))</f>
        <v>0</v>
      </c>
      <c r="AU18" s="126">
        <f>IF(AT17=0,0,IF(AT17=1,0,IF(AT17=2,0,IF(AT17=3,0,IF(AT17=4,1,IF(AT17=5,1,IF(AT17=6,1,IF(AT17=7,1,IF(AT17=8,0,IF(AT17=9,0,IF(AT17="A",0,IF(AT17="B",0,IF(AT17="C",1,IF(AT17="D",1,IF(AT17="E",1,IF(AT17="F",1,0))))))))))))))))</f>
        <v>0</v>
      </c>
      <c r="AV18" s="126">
        <f>IF(AT17=0,0,IF(AT17=1,0,IF(AT17=2,1,IF(AT17=3,1,IF(AT17=4,0,IF(AT17=5,0,IF(AT17=6,1,IF(AT17=7,1,IF(AT17=8,0,IF(AT17=9,0,IF(AT17="A",1,IF(AT17="B",1,IF(AT17="C",0,IF(AT17="D",0,IF(AT17="E",1,IF(AT17="F",1,0))))))))))))))))</f>
        <v>0</v>
      </c>
      <c r="AW18" s="126">
        <f>IF(AT17=0,0,IF(AT17=1,1,IF(AT17=2,0,IF(AT17=3,1,IF(AT17=4,0,IF(AT17=5,1,IF(AT17=6,0,IF(AT17=7,1,IF(AT17=8,0,IF(AT17=9,1,IF(AT17="A",0,IF(AT17="B",1,IF(AT17="C",0,IF(AT17="D",1,IF(AT17="E",0,IF(AT17="F",1,1))))))))))))))))</f>
        <v>1</v>
      </c>
      <c r="AX18" s="131"/>
      <c r="BL18" s="1"/>
      <c r="BM18" s="1"/>
      <c r="BN18" s="1"/>
      <c r="BO18" s="1"/>
      <c r="BP18" s="1"/>
      <c r="CA18" s="2"/>
      <c r="CB18" s="108" t="s">
        <v>60</v>
      </c>
      <c r="CC18" s="109"/>
      <c r="CD18" s="109"/>
      <c r="CE18" s="109"/>
      <c r="CF18" s="109"/>
      <c r="CG18" s="109"/>
      <c r="CH18" s="109"/>
      <c r="CI18" s="109"/>
      <c r="CJ18" s="109"/>
      <c r="CK18" s="109"/>
      <c r="CL18" s="109"/>
      <c r="CM18" s="109"/>
      <c r="CN18" s="109"/>
      <c r="CO18" s="109"/>
      <c r="CP18" s="109"/>
      <c r="CQ18" s="109"/>
      <c r="CR18" s="109"/>
      <c r="CS18" s="110"/>
      <c r="CT18" s="104"/>
      <c r="CU18" s="104"/>
      <c r="CV18" s="104"/>
      <c r="CW18" s="104"/>
      <c r="CX18" s="104"/>
    </row>
    <row r="19" spans="1:102" ht="15.75">
      <c r="A19" s="62" t="s">
        <v>90</v>
      </c>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BL19" s="1"/>
      <c r="BM19" s="1"/>
      <c r="BN19" s="1"/>
      <c r="BO19" s="1"/>
      <c r="BP19" s="1"/>
      <c r="CA19" s="2"/>
      <c r="CB19" s="108" t="s">
        <v>61</v>
      </c>
      <c r="CC19" s="109"/>
      <c r="CD19" s="109"/>
      <c r="CE19" s="109"/>
      <c r="CF19" s="109"/>
      <c r="CG19" s="109"/>
      <c r="CH19" s="109"/>
      <c r="CI19" s="109"/>
      <c r="CJ19" s="109"/>
      <c r="CK19" s="109"/>
      <c r="CL19" s="109"/>
      <c r="CM19" s="109"/>
      <c r="CN19" s="109"/>
      <c r="CO19" s="109"/>
      <c r="CP19" s="109"/>
      <c r="CQ19" s="109"/>
      <c r="CR19" s="109"/>
      <c r="CS19" s="110"/>
      <c r="CT19" s="104"/>
      <c r="CU19" s="104"/>
      <c r="CV19" s="104"/>
      <c r="CW19" s="104"/>
      <c r="CX19" s="104"/>
    </row>
    <row r="20" spans="1:102" ht="15.75">
      <c r="A20" s="62" t="s">
        <v>91</v>
      </c>
      <c r="G20" s="16"/>
      <c r="H20" s="16"/>
      <c r="I20" s="16"/>
      <c r="J20" s="16"/>
      <c r="K20" s="16"/>
      <c r="L20" s="16"/>
      <c r="M20" s="16"/>
      <c r="N20" s="16"/>
      <c r="O20" s="16"/>
      <c r="P20" s="16"/>
      <c r="Q20" s="16"/>
      <c r="R20" s="16"/>
      <c r="S20" s="16"/>
      <c r="T20" s="16"/>
      <c r="U20" s="16"/>
      <c r="V20" s="16"/>
      <c r="W20" s="16"/>
      <c r="X20" s="16"/>
      <c r="Y20" s="16"/>
      <c r="Z20" s="16"/>
      <c r="AA20" s="16"/>
      <c r="AB20" s="16"/>
      <c r="AC20" s="122"/>
      <c r="AD20" s="116"/>
      <c r="AE20" s="116"/>
      <c r="AF20" s="116"/>
      <c r="AG20" s="116"/>
      <c r="AH20" s="116"/>
      <c r="AI20" s="116"/>
      <c r="AJ20" s="116"/>
      <c r="AK20" s="116"/>
      <c r="AL20" s="116"/>
      <c r="AM20" s="116"/>
      <c r="AN20" s="117" t="s">
        <v>14</v>
      </c>
      <c r="AO20" s="116"/>
      <c r="AP20" s="116"/>
      <c r="AQ20" s="116"/>
      <c r="AR20" s="116"/>
      <c r="AS20" s="116"/>
      <c r="AT20" s="116"/>
      <c r="AU20" s="116"/>
      <c r="AV20" s="116"/>
      <c r="AW20" s="116"/>
      <c r="AX20" s="119"/>
      <c r="BL20" s="1"/>
      <c r="BM20" s="1"/>
      <c r="BN20" s="1"/>
      <c r="BO20" s="1"/>
      <c r="BP20" s="1"/>
      <c r="CA20" s="2"/>
      <c r="CB20" s="105" t="s">
        <v>57</v>
      </c>
      <c r="CC20" s="106"/>
      <c r="CD20" s="106"/>
      <c r="CE20" s="106"/>
      <c r="CF20" s="106"/>
      <c r="CG20" s="106"/>
      <c r="CH20" s="106"/>
      <c r="CI20" s="106"/>
      <c r="CJ20" s="106"/>
      <c r="CK20" s="106"/>
      <c r="CL20" s="106"/>
      <c r="CM20" s="106"/>
      <c r="CN20" s="106"/>
      <c r="CO20" s="106"/>
      <c r="CP20" s="106"/>
      <c r="CQ20" s="106"/>
      <c r="CR20" s="106"/>
      <c r="CS20" s="107"/>
      <c r="CT20" s="104"/>
      <c r="CU20" s="104"/>
      <c r="CV20" s="104"/>
      <c r="CW20" s="104"/>
      <c r="CX20" s="104"/>
    </row>
    <row r="21" spans="1:102" ht="15.75">
      <c r="A21" s="63" t="s">
        <v>92</v>
      </c>
      <c r="G21" s="16"/>
      <c r="H21" s="16"/>
      <c r="I21" s="16"/>
      <c r="J21" s="16"/>
      <c r="K21" s="16"/>
      <c r="L21" s="16"/>
      <c r="M21" s="16"/>
      <c r="N21" s="16"/>
      <c r="O21" s="16"/>
      <c r="P21" s="16"/>
      <c r="Q21" s="16"/>
      <c r="R21" s="16"/>
      <c r="S21" s="16"/>
      <c r="T21" s="16"/>
      <c r="U21" s="16"/>
      <c r="V21" s="16"/>
      <c r="W21" s="16"/>
      <c r="X21" s="16"/>
      <c r="Y21" s="16"/>
      <c r="Z21" s="16"/>
      <c r="AA21" s="16"/>
      <c r="AB21" s="16"/>
      <c r="AC21" s="132"/>
      <c r="AD21" s="124"/>
      <c r="AE21" s="121"/>
      <c r="AF21" s="121"/>
      <c r="AG21" s="5">
        <v>7</v>
      </c>
      <c r="AH21" s="121"/>
      <c r="AI21" s="5">
        <v>9</v>
      </c>
      <c r="AJ21" s="121"/>
      <c r="AK21" s="121"/>
      <c r="AL21" s="121"/>
      <c r="AM21" s="121"/>
      <c r="AN21" s="121"/>
      <c r="AO21" s="124"/>
      <c r="AP21" s="121"/>
      <c r="AQ21" s="121"/>
      <c r="AR21" s="5" t="s">
        <v>0</v>
      </c>
      <c r="AS21" s="121"/>
      <c r="AT21" s="5">
        <v>7</v>
      </c>
      <c r="AU21" s="121"/>
      <c r="AV21" s="121"/>
      <c r="AW21" s="121"/>
      <c r="AX21" s="130"/>
      <c r="BL21" s="1"/>
      <c r="BM21" s="1"/>
      <c r="BN21" s="1"/>
      <c r="BO21" s="1"/>
      <c r="BP21" s="1"/>
      <c r="CA21" s="2"/>
      <c r="CB21" s="108" t="s">
        <v>58</v>
      </c>
      <c r="CC21" s="109"/>
      <c r="CD21" s="109"/>
      <c r="CE21" s="109"/>
      <c r="CF21" s="109"/>
      <c r="CG21" s="109"/>
      <c r="CH21" s="109"/>
      <c r="CI21" s="109"/>
      <c r="CJ21" s="109"/>
      <c r="CK21" s="109"/>
      <c r="CL21" s="109"/>
      <c r="CM21" s="109"/>
      <c r="CN21" s="109"/>
      <c r="CO21" s="109"/>
      <c r="CP21" s="109"/>
      <c r="CQ21" s="109"/>
      <c r="CR21" s="109"/>
      <c r="CS21" s="110"/>
      <c r="CT21" s="104"/>
      <c r="CU21" s="104"/>
      <c r="CV21" s="104"/>
      <c r="CW21" s="104"/>
      <c r="CX21" s="104"/>
    </row>
    <row r="22" spans="1:102" ht="15.75">
      <c r="A22" s="63" t="s">
        <v>9</v>
      </c>
      <c r="G22" s="16"/>
      <c r="H22" s="16"/>
      <c r="I22" s="16"/>
      <c r="J22" s="16"/>
      <c r="K22" s="16"/>
      <c r="L22" s="16"/>
      <c r="M22" s="16"/>
      <c r="N22" s="16"/>
      <c r="O22" s="16"/>
      <c r="P22" s="16"/>
      <c r="Q22" s="16"/>
      <c r="R22" s="16"/>
      <c r="S22" s="16"/>
      <c r="T22" s="16"/>
      <c r="U22" s="16"/>
      <c r="V22" s="16"/>
      <c r="W22" s="16"/>
      <c r="X22" s="56"/>
      <c r="Y22" s="56"/>
      <c r="Z22" s="56"/>
      <c r="AA22" s="56"/>
      <c r="AB22" s="56"/>
      <c r="AC22" s="133"/>
      <c r="AD22" s="126">
        <f>IF(AG21=0,0,IF(AG21=1,0,IF(AG21=2,0,IF(AG21=3,0,IF(AG21=4,0,IF(AG21=5,0,IF(AG21=6,0,IF(AG21=7,0,IF(AG21=8,1,IF(AG21=9,1,IF(AG21="A",1,IF(AG21="B",1,IF(AG21="C",1,IF(AG21="D",1,IF(AG21="E",1,IF(AG21="F",1,0))))))))))))))))</f>
        <v>0</v>
      </c>
      <c r="AE22" s="126">
        <f>IF(AG21=0,0,IF(AG21=1,0,IF(AG21=2,0,IF(AG21=3,0,IF(AG21=4,1,IF(AG21=5,1,IF(AG21=6,1,IF(AG21=7,1,IF(AG21=8,0,IF(AG21=9,0,IF(AG21="A",0,IF(AG21="B",0,IF(AG21="C",1,IF(AG21="D",1,IF(AG21="E",1,IF(AG21="F",1,0))))))))))))))))</f>
        <v>1</v>
      </c>
      <c r="AF22" s="126">
        <f>IF(AG21=0,0,IF(AG21=1,0,IF(AG21=2,1,IF(AG21=3,1,IF(AG21=4,0,IF(AG21=5,0,IF(AG21=6,1,IF(AG21=7,1,IF(AG21=8,0,IF(AG21=9,0,IF(AG21="A",1,IF(AG21="B",1,IF(AG21="C",0,IF(AG21="D",0,IF(AG21="E",1,IF(AG21="F",1,0))))))))))))))))</f>
        <v>1</v>
      </c>
      <c r="AG22" s="126">
        <f>IF(AG21=0,0,IF(AG21=1,1,IF(AG21=2,0,IF(AG21=3,1,IF(AG21=4,0,IF(AG21=5,1,IF(AG21=6,0,IF(AG21=7,1,IF(AG21=8,0,IF(AG21=9,1,IF(AG21="A",0,IF(AG21="B",1,IF(AG21="C",0,IF(AG21="D",1,IF(AG21="E",0,IF(AG21="F",1,1))))))))))))))))</f>
        <v>1</v>
      </c>
      <c r="AH22" s="126"/>
      <c r="AI22" s="126">
        <f>IF(AI21=0,0,IF(AI21=1,0,IF(AI21=2,0,IF(AI21=3,0,IF(AI21=4,0,IF(AI21=5,0,IF(AI21=6,0,IF(AI21=7,0,IF(AI21=8,1,IF(AI21=9,1,IF(AI21="A",1,IF(AI21="B",1,IF(AI21="C",1,IF(AI21="D",1,IF(AI21="E",1,IF(AI21="F",1,0))))))))))))))))</f>
        <v>1</v>
      </c>
      <c r="AJ22" s="126">
        <f>IF(AI21=0,0,IF(AI21=1,0,IF(AI21=2,0,IF(AI21=3,0,IF(AI21=4,1,IF(AI21=5,1,IF(AI21=6,1,IF(AI21=7,1,IF(AI21=8,0,IF(AI21=9,0,IF(AI21="A",0,IF(AI21="B",0,IF(AI21="C",1,IF(AI21="D",1,IF(AI21="E",1,IF(AI21="F",1,0))))))))))))))))</f>
        <v>0</v>
      </c>
      <c r="AK22" s="126">
        <f>IF(AI21=0,0,IF(AI21=1,0,IF(AI21=2,1,IF(AI21=3,1,IF(AI21=4,0,IF(AI21=5,0,IF(AI21=6,1,IF(AI21=7,1,IF(AI21=8,0,IF(AI21=9,0,IF(AI21="A",1,IF(AI21="B",1,IF(AI21="C",0,IF(AI21="D",0,IF(AI21="E",1,IF(AI21="F",1,0))))))))))))))))</f>
        <v>0</v>
      </c>
      <c r="AL22" s="126">
        <f>IF(AI21=0,0,IF(AI21=1,1,IF(AI21=2,0,IF(AI21=3,1,IF(AI21=4,0,IF(AI21=5,1,IF(AI21=6,0,IF(AI21=7,1,IF(AI21=8,0,IF(AI21=9,1,IF(AI21="A",0,IF(AI21="B",1,IF(AI21="C",0,IF(AI21="D",1,IF(AI21="E",0,IF(AI21="F",1,1))))))))))))))))</f>
        <v>1</v>
      </c>
      <c r="AM22" s="127"/>
      <c r="AN22" s="126"/>
      <c r="AO22" s="126">
        <f>IF(AR21=0,0,IF(AR21=1,0,IF(AR21=2,0,IF(AR21=3,0,IF(AR21=4,0,IF(AR21=5,0,IF(AR21=6,0,IF(AR21=7,0,IF(AR21=8,1,IF(AR21=9,1,IF(AR21="A",1,IF(AR21="B",1,IF(AR21="C",1,IF(AR21="D",1,IF(AR21="E",1,IF(AR21="F",1,0))))))))))))))))</f>
        <v>1</v>
      </c>
      <c r="AP22" s="126">
        <f>IF(AR21=0,0,IF(AR21=1,0,IF(AR21=2,0,IF(AR21=3,0,IF(AR21=4,1,IF(AR21=5,1,IF(AR21=6,1,IF(AR21=7,1,IF(AR21=8,0,IF(AR21=9,0,IF(AR21="A",0,IF(AR21="B",0,IF(AR21="C",1,IF(AR21="D",1,IF(AR21="E",1,IF(AR21="F",1,0))))))))))))))))</f>
        <v>0</v>
      </c>
      <c r="AQ22" s="126">
        <f>IF(AR21=0,0,IF(AR21=1,0,IF(AR21=2,1,IF(AR21=3,1,IF(AR21=4,0,IF(AR21=5,0,IF(AR21=6,1,IF(AR21=7,1,IF(AR21=8,0,IF(AR21=9,0,IF(AR21="A",1,IF(AR21="B",1,IF(AR21="C",0,IF(AR21="D",0,IF(AR21="E",1,IF(AR21="F",1,0))))))))))))))))</f>
        <v>1</v>
      </c>
      <c r="AR22" s="126">
        <f>IF(AR21=0,0,IF(AR21=1,1,IF(AR21=2,0,IF(AR21=3,1,IF(AR21=4,0,IF(AR21=5,1,IF(AR21=6,0,IF(AR21=7,1,IF(AR21=8,0,IF(AR21=9,1,IF(AR21="A",0,IF(AR21="B",1,IF(AR21="C",0,IF(AR21="D",1,IF(AR21="E",0,IF(AR21="F",1,1))))))))))))))))</f>
        <v>0</v>
      </c>
      <c r="AS22" s="126"/>
      <c r="AT22" s="126">
        <f>IF(AT21=0,0,IF(AT21=1,0,IF(AT21=2,0,IF(AT21=3,0,IF(AT21=4,0,IF(AT21=5,0,IF(AT21=6,0,IF(AT21=7,0,IF(AT21=8,1,IF(AT21=9,1,IF(AT21="A",1,IF(AT21="B",1,IF(AT21="C",1,IF(AT21="D",1,IF(AT21="E",1,IF(AT21="F",1,0))))))))))))))))</f>
        <v>0</v>
      </c>
      <c r="AU22" s="126">
        <f>IF(AT21=0,0,IF(AT21=1,0,IF(AT21=2,0,IF(AT21=3,0,IF(AT21=4,1,IF(AT21=5,1,IF(AT21=6,1,IF(AT21=7,1,IF(AT21=8,0,IF(AT21=9,0,IF(AT21="A",0,IF(AT21="B",0,IF(AT21="C",1,IF(AT21="D",1,IF(AT21="E",1,IF(AT21="F",1,0))))))))))))))))</f>
        <v>1</v>
      </c>
      <c r="AV22" s="126">
        <f>IF(AT21=0,0,IF(AT21=1,0,IF(AT21=2,1,IF(AT21=3,1,IF(AT21=4,0,IF(AT21=5,0,IF(AT21=6,1,IF(AT21=7,1,IF(AT21=8,0,IF(AT21=9,0,IF(AT21="A",1,IF(AT21="B",1,IF(AT21="C",0,IF(AT21="D",0,IF(AT21="E",1,IF(AT21="F",1,0))))))))))))))))</f>
        <v>1</v>
      </c>
      <c r="AW22" s="126">
        <f>IF(AT21=0,0,IF(AT21=1,1,IF(AT21=2,0,IF(AT21=3,1,IF(AT21=4,0,IF(AT21=5,1,IF(AT21=6,0,IF(AT21=7,1,IF(AT21=8,0,IF(AT21=9,1,IF(AT21="A",0,IF(AT21="B",1,IF(AT21="C",0,IF(AT21="D",1,IF(AT21="E",0,IF(AT21="F",1,1))))))))))))))))</f>
        <v>1</v>
      </c>
      <c r="AX22" s="131"/>
      <c r="BL22" s="1"/>
      <c r="BM22" s="1"/>
      <c r="BN22" s="1"/>
      <c r="BO22" s="1"/>
      <c r="BP22" s="1"/>
      <c r="CA22" s="1"/>
      <c r="CB22" s="108" t="s">
        <v>59</v>
      </c>
      <c r="CC22" s="109"/>
      <c r="CD22" s="109"/>
      <c r="CE22" s="109"/>
      <c r="CF22" s="109"/>
      <c r="CG22" s="109"/>
      <c r="CH22" s="109"/>
      <c r="CI22" s="109"/>
      <c r="CJ22" s="109"/>
      <c r="CK22" s="109"/>
      <c r="CL22" s="109"/>
      <c r="CM22" s="109"/>
      <c r="CN22" s="109"/>
      <c r="CO22" s="109"/>
      <c r="CP22" s="109"/>
      <c r="CQ22" s="109"/>
      <c r="CR22" s="109"/>
      <c r="CS22" s="110"/>
      <c r="CT22" s="104"/>
      <c r="CU22" s="104"/>
      <c r="CV22" s="104"/>
      <c r="CW22" s="104"/>
      <c r="CX22" s="104"/>
    </row>
    <row r="23" spans="1:102" ht="15.75">
      <c r="A23" s="63" t="s">
        <v>10</v>
      </c>
      <c r="X23" s="7"/>
      <c r="Y23" s="7"/>
      <c r="Z23" s="7"/>
      <c r="AA23" s="7"/>
      <c r="AB23" s="7"/>
      <c r="AC23" s="9"/>
      <c r="AD23" s="9"/>
      <c r="AE23" s="9"/>
      <c r="AF23" s="9"/>
      <c r="AG23" s="9"/>
      <c r="AH23" s="9"/>
      <c r="AI23" s="9"/>
      <c r="AJ23" s="9"/>
      <c r="AK23" s="9"/>
      <c r="AL23" s="9"/>
      <c r="AM23" s="9"/>
      <c r="AN23" s="9"/>
      <c r="AO23" s="9"/>
      <c r="AP23" s="9"/>
      <c r="AQ23" s="9"/>
      <c r="AR23" s="9"/>
      <c r="AX23" s="7"/>
      <c r="BL23" s="1"/>
      <c r="BM23" s="1"/>
      <c r="BN23" s="1"/>
      <c r="BO23" s="1"/>
      <c r="BP23" s="1"/>
      <c r="CA23" s="1"/>
      <c r="CB23" s="108" t="s">
        <v>62</v>
      </c>
      <c r="CC23" s="109"/>
      <c r="CD23" s="109"/>
      <c r="CE23" s="109"/>
      <c r="CF23" s="109"/>
      <c r="CG23" s="109"/>
      <c r="CH23" s="109"/>
      <c r="CI23" s="109"/>
      <c r="CJ23" s="109"/>
      <c r="CK23" s="109"/>
      <c r="CL23" s="109"/>
      <c r="CM23" s="109"/>
      <c r="CN23" s="109"/>
      <c r="CO23" s="109"/>
      <c r="CP23" s="109"/>
      <c r="CQ23" s="109"/>
      <c r="CR23" s="109"/>
      <c r="CS23" s="110"/>
      <c r="CT23" s="104"/>
      <c r="CU23" s="104"/>
      <c r="CV23" s="104"/>
      <c r="CW23" s="104"/>
      <c r="CX23" s="104"/>
    </row>
    <row r="24" spans="1:102" ht="15.75">
      <c r="A24" s="63" t="s">
        <v>11</v>
      </c>
      <c r="AS24" s="17"/>
      <c r="AT24" s="17"/>
      <c r="AU24" s="18" t="s">
        <v>32</v>
      </c>
      <c r="AV24" s="19">
        <f>+AV22</f>
        <v>1</v>
      </c>
      <c r="AW24" s="19">
        <f>+AW22</f>
        <v>1</v>
      </c>
      <c r="BL24" s="1"/>
      <c r="BM24" s="1"/>
      <c r="BN24" s="1"/>
      <c r="BO24" s="1"/>
      <c r="BP24" s="1"/>
      <c r="CA24" s="1"/>
      <c r="CB24" s="111" t="s">
        <v>63</v>
      </c>
      <c r="CC24" s="112"/>
      <c r="CD24" s="112"/>
      <c r="CE24" s="112"/>
      <c r="CF24" s="112"/>
      <c r="CG24" s="112"/>
      <c r="CH24" s="112"/>
      <c r="CI24" s="112"/>
      <c r="CJ24" s="112"/>
      <c r="CK24" s="112"/>
      <c r="CL24" s="112"/>
      <c r="CM24" s="112"/>
      <c r="CN24" s="112"/>
      <c r="CO24" s="112"/>
      <c r="CP24" s="112"/>
      <c r="CQ24" s="112"/>
      <c r="CR24" s="112"/>
      <c r="CS24" s="113"/>
      <c r="CT24" s="104"/>
      <c r="CU24" s="104"/>
      <c r="CV24" s="104"/>
      <c r="CW24" s="104"/>
      <c r="CX24" s="104"/>
    </row>
    <row r="25" spans="1:102" ht="15.75">
      <c r="A25" s="63" t="s">
        <v>12</v>
      </c>
      <c r="X25" s="7"/>
      <c r="Y25" s="7"/>
      <c r="Z25" s="7"/>
      <c r="AA25" s="7"/>
      <c r="AB25" s="7"/>
      <c r="AC25" s="22"/>
      <c r="AD25" s="21" t="s">
        <v>35</v>
      </c>
      <c r="AE25" s="20"/>
      <c r="AF25" s="22"/>
      <c r="AG25" s="22"/>
      <c r="AH25" s="22"/>
      <c r="AI25" s="22"/>
      <c r="AJ25" s="22"/>
      <c r="AK25" s="22"/>
      <c r="AL25" s="22"/>
      <c r="AM25" s="22"/>
      <c r="AN25" s="22"/>
      <c r="AO25" s="22"/>
      <c r="AP25" s="22"/>
      <c r="AQ25" s="22"/>
      <c r="AR25" s="22"/>
      <c r="AS25" s="20"/>
      <c r="AT25" s="21" t="str">
        <f>IF(AU25=0,"TABLA DE DESCRIPTORES GLOBALES","TABLA DE DESCRIPTORES LOCALES")</f>
        <v>TABLA DE DESCRIPTORES LOCALES</v>
      </c>
      <c r="AU25" s="22">
        <f>+AU22</f>
        <v>1</v>
      </c>
      <c r="AV25" s="9"/>
      <c r="AW25" s="9"/>
      <c r="AX25" s="7"/>
      <c r="BL25" s="1"/>
      <c r="BM25" s="1"/>
      <c r="BN25" s="1"/>
      <c r="BO25" s="1"/>
      <c r="BP25" s="1"/>
      <c r="CB25" s="114" t="s">
        <v>64</v>
      </c>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row>
    <row r="26" spans="1:102" ht="15.75">
      <c r="A26" s="63" t="s">
        <v>13</v>
      </c>
      <c r="X26" s="23" t="s">
        <v>33</v>
      </c>
      <c r="Y26" s="24"/>
      <c r="Z26" s="24"/>
      <c r="AA26" s="24"/>
      <c r="AB26" s="24"/>
      <c r="AC26" s="24"/>
      <c r="AD26" s="25">
        <f>+AD22</f>
        <v>0</v>
      </c>
      <c r="AE26" s="25">
        <f>+AE22</f>
        <v>1</v>
      </c>
      <c r="AF26" s="25">
        <f>+AF22</f>
        <v>1</v>
      </c>
      <c r="AG26" s="25">
        <f>+AG22</f>
        <v>1</v>
      </c>
      <c r="AH26" s="25"/>
      <c r="AI26" s="25">
        <f>+AI22</f>
        <v>1</v>
      </c>
      <c r="AJ26" s="25">
        <f>+AJ22</f>
        <v>0</v>
      </c>
      <c r="AK26" s="25">
        <f>+AK22</f>
        <v>0</v>
      </c>
      <c r="AL26" s="25">
        <f>+AL22</f>
        <v>1</v>
      </c>
      <c r="AM26" s="25"/>
      <c r="AN26" s="25"/>
      <c r="AO26" s="25">
        <f>+AO22</f>
        <v>1</v>
      </c>
      <c r="AP26" s="25">
        <f>+AP22</f>
        <v>0</v>
      </c>
      <c r="AQ26" s="25">
        <f>+AQ22</f>
        <v>1</v>
      </c>
      <c r="AR26" s="25">
        <f>+AR22</f>
        <v>0</v>
      </c>
      <c r="AS26" s="25"/>
      <c r="AT26" s="25">
        <f>+AT22</f>
        <v>0</v>
      </c>
      <c r="AU26" s="7"/>
      <c r="AV26" s="7"/>
      <c r="AW26" s="7"/>
      <c r="AX26" s="7"/>
      <c r="BL26" s="1"/>
      <c r="BM26" s="1"/>
      <c r="BN26" s="1"/>
      <c r="BO26" s="1"/>
      <c r="BP26" s="1"/>
      <c r="CB26" s="103" t="s">
        <v>69</v>
      </c>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row>
    <row r="27" spans="1:102" ht="15.75">
      <c r="A27" s="64"/>
      <c r="X27" s="24"/>
      <c r="Y27" s="24"/>
      <c r="Z27" s="24"/>
      <c r="AA27" s="24"/>
      <c r="AB27" s="24"/>
      <c r="AC27" s="24"/>
      <c r="AD27" s="25">
        <f>+AD26</f>
        <v>0</v>
      </c>
      <c r="AE27" s="26"/>
      <c r="AF27" s="25">
        <f>+AE26</f>
        <v>1</v>
      </c>
      <c r="AG27" s="25">
        <f>+AF26</f>
        <v>1</v>
      </c>
      <c r="AH27" s="25">
        <f>+AG26</f>
        <v>1</v>
      </c>
      <c r="AI27" s="25">
        <f>+AI26</f>
        <v>1</v>
      </c>
      <c r="AJ27" s="26"/>
      <c r="AK27" s="26"/>
      <c r="AL27" s="25">
        <f>+AJ26</f>
        <v>0</v>
      </c>
      <c r="AM27" s="25">
        <f>+AK26</f>
        <v>0</v>
      </c>
      <c r="AN27" s="25">
        <f>+AL26</f>
        <v>1</v>
      </c>
      <c r="AO27" s="25">
        <f>+AO26</f>
        <v>1</v>
      </c>
      <c r="AP27" s="26"/>
      <c r="AQ27" s="25">
        <f>+AP26</f>
        <v>0</v>
      </c>
      <c r="AR27" s="25">
        <f>+AQ26</f>
        <v>1</v>
      </c>
      <c r="AS27" s="25">
        <f>+AR26</f>
        <v>0</v>
      </c>
      <c r="AT27" s="25">
        <f>+AT26</f>
        <v>0</v>
      </c>
      <c r="AU27" s="7"/>
      <c r="AV27" s="7"/>
      <c r="AW27" s="7"/>
      <c r="AX27" s="7"/>
      <c r="CB27" s="64">
        <f>IF((AV24+AW24)=2,IF((BB11+BD11)=2,1,0),0)</f>
        <v>1</v>
      </c>
      <c r="CC27" s="64" t="s">
        <v>70</v>
      </c>
      <c r="CD27" s="64"/>
      <c r="CE27" s="64"/>
      <c r="CF27" s="64"/>
      <c r="CG27" s="65"/>
      <c r="CH27" s="65"/>
      <c r="CI27" s="65"/>
      <c r="CJ27" s="65"/>
      <c r="CK27" s="65"/>
      <c r="CL27" s="65"/>
      <c r="CM27" s="65"/>
      <c r="CN27" s="65"/>
    </row>
    <row r="28" spans="1:102" ht="15.75">
      <c r="X28" s="24"/>
      <c r="Y28" s="24"/>
      <c r="Z28" s="24"/>
      <c r="AA28" s="24"/>
      <c r="AB28" s="24"/>
      <c r="AC28" s="24"/>
      <c r="AD28" s="23">
        <f>+AD27</f>
        <v>0</v>
      </c>
      <c r="AE28" s="25"/>
      <c r="AF28" s="23" t="str">
        <f>+AF30</f>
        <v>F</v>
      </c>
      <c r="AG28" s="25"/>
      <c r="AH28" s="25"/>
      <c r="AI28" s="25"/>
      <c r="AJ28" s="25"/>
      <c r="AK28" s="25"/>
      <c r="AL28" s="25"/>
      <c r="AM28" s="25"/>
      <c r="AN28" s="25"/>
      <c r="AO28" s="23">
        <f>+AL30</f>
        <v>3</v>
      </c>
      <c r="AP28" s="25"/>
      <c r="AQ28" s="23">
        <f>+AQ30</f>
        <v>4</v>
      </c>
      <c r="AR28" s="25"/>
      <c r="AS28" s="25"/>
      <c r="AT28" s="25"/>
      <c r="AU28" s="7"/>
      <c r="AV28" s="7"/>
      <c r="AW28" s="7"/>
      <c r="AX28" s="7"/>
      <c r="CB28" s="201">
        <f>(IF(C35="EAX,",1,IF(E35="EBX",1,IF(G35="ESI",1,IF((I36+J36+K36+L36+N36+O36+P36+Q36+T36+U36+V36+W36)=0,0,1)))))*BQ7</f>
        <v>1</v>
      </c>
      <c r="CC28" s="201">
        <f>IF(C35="AL,",1,IF(C35="AX,",1,0))</f>
        <v>0</v>
      </c>
      <c r="CD28" s="201">
        <f>IF(E35="BL",1,IF(E35="BX",1,0))</f>
        <v>1</v>
      </c>
      <c r="CE28" s="201">
        <f>IF(G35="SI",1,0)</f>
        <v>1</v>
      </c>
      <c r="CF28" s="201">
        <f>IF((I36+J36+K36+L36+N36+O36+P36+Q36+T36+U36+V36+W36)=0,1,0)</f>
        <v>1</v>
      </c>
      <c r="CG28" s="201">
        <f>+CC28*CD28*CE28*CF28*(IF(SUM(I33:W33)=0,1,0))*(IF(BQ7=0,1,0))</f>
        <v>0</v>
      </c>
      <c r="CH28" s="201">
        <f>+CB28+CG28</f>
        <v>1</v>
      </c>
      <c r="CI28" s="64" t="s">
        <v>93</v>
      </c>
      <c r="CJ28" s="65"/>
      <c r="CK28" s="65"/>
      <c r="CL28" s="65"/>
      <c r="CM28" s="65"/>
      <c r="CN28" s="65"/>
    </row>
    <row r="29" spans="1:102" s="65" customFormat="1" ht="15.75">
      <c r="B29" s="62"/>
      <c r="C29" s="62"/>
      <c r="D29" s="62"/>
      <c r="E29" s="62"/>
      <c r="F29" s="62"/>
      <c r="G29" s="62"/>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f>+AF27*8</f>
        <v>8</v>
      </c>
      <c r="AG29" s="64">
        <f>+AG27*4</f>
        <v>4</v>
      </c>
      <c r="AH29" s="64">
        <f>+AH27*2</f>
        <v>2</v>
      </c>
      <c r="AI29" s="64">
        <f>+AI27</f>
        <v>1</v>
      </c>
      <c r="AJ29" s="64"/>
      <c r="AK29" s="64"/>
      <c r="AL29" s="64">
        <f>+AL27*8</f>
        <v>0</v>
      </c>
      <c r="AM29" s="64">
        <f>+AM27*4</f>
        <v>0</v>
      </c>
      <c r="AN29" s="64">
        <f>+AN27*2</f>
        <v>2</v>
      </c>
      <c r="AO29" s="64">
        <f>+AO27</f>
        <v>1</v>
      </c>
      <c r="AP29" s="64"/>
      <c r="AQ29" s="64">
        <f>+AQ27*8</f>
        <v>0</v>
      </c>
      <c r="AR29" s="64">
        <f>+AR27*4</f>
        <v>4</v>
      </c>
      <c r="AS29" s="64">
        <f>+AS27*2</f>
        <v>0</v>
      </c>
      <c r="AT29" s="64">
        <f>+AT27</f>
        <v>0</v>
      </c>
      <c r="AU29" s="64"/>
      <c r="AV29" s="64"/>
      <c r="AW29" s="64"/>
      <c r="AX29" s="64"/>
      <c r="AY29" s="64"/>
      <c r="AZ29" s="64"/>
      <c r="BA29" s="64"/>
      <c r="BB29" s="64"/>
      <c r="BC29" s="64"/>
      <c r="BD29" s="64"/>
      <c r="BE29" s="64"/>
      <c r="BF29" s="64"/>
      <c r="BG29" s="64"/>
      <c r="BH29" s="64"/>
      <c r="BI29" s="64"/>
      <c r="BJ29" s="64"/>
      <c r="BK29" s="64"/>
    </row>
    <row r="30" spans="1:102" s="65" customFormat="1" ht="15.75">
      <c r="B30" s="62"/>
      <c r="C30" s="62"/>
      <c r="D30" s="62"/>
      <c r="E30" s="62"/>
      <c r="F30" s="62"/>
      <c r="G30" s="62"/>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6" t="str">
        <f>IF(AI30=0,0,IF(AI30=1,1,IF(AI30=2,2,IF(AI30=3,3,IF(AI30=4,4,IF(AI30=5,5,IF(AI30=6,6,IF(AI30=7,7,IF(AI30=8,8,IF(AI30=9,9,IF(AI30=10,"A",IF(AI30=11,"B",IF(AI30=12,"C",IF(AI30=13,"D",IF(AI30=14,"E",IF(AI30=15,"F",0))))))))))))))))</f>
        <v>F</v>
      </c>
      <c r="AG30" s="64"/>
      <c r="AH30" s="64"/>
      <c r="AI30" s="64">
        <f>SUM(AF29:AI29)</f>
        <v>15</v>
      </c>
      <c r="AJ30" s="64"/>
      <c r="AK30" s="64"/>
      <c r="AL30" s="66">
        <f>IF(AO30=0,0,IF(AO30=1,1,IF(AO30=2,2,IF(AO30=3,3,IF(AO30=4,4,IF(AO30=5,5,IF(AO30=6,6,IF(AO30=7,7,IF(AO30=8,8,IF(AO30=9,9,IF(AO30=10,"A",IF(AO30=11,"B",IF(AO30=12,"C",IF(AO30=13,"D",IF(AO30=14,"E",IF(AO30=15,"F",0))))))))))))))))</f>
        <v>3</v>
      </c>
      <c r="AM30" s="64"/>
      <c r="AN30" s="64"/>
      <c r="AO30" s="64">
        <f>SUM(AL29:AO29)</f>
        <v>3</v>
      </c>
      <c r="AP30" s="64"/>
      <c r="AQ30" s="66">
        <f>IF(AT30=0,0,IF(AT30=1,1,IF(AT30=2,2,IF(AT30=3,3,IF(AT30=4,4,IF(AT30=5,5,IF(AT30=6,6,IF(AT30=7,7,IF(AT30=8,8,IF(AT30=9,9,IF(AT30=10,"A",IF(AT30=11,"B",IF(AT30=12,"C",IF(AT30=13,"D",IF(AT30=14,"E",IF(AT30=15,"F",0))))))))))))))))</f>
        <v>4</v>
      </c>
      <c r="AR30" s="64"/>
      <c r="AS30" s="64"/>
      <c r="AT30" s="64">
        <f>SUM(AQ29:AT29)</f>
        <v>4</v>
      </c>
      <c r="AU30" s="64"/>
      <c r="AV30" s="64"/>
      <c r="AW30" s="64"/>
      <c r="AX30" s="64"/>
      <c r="AY30" s="64"/>
      <c r="AZ30" s="64"/>
      <c r="BA30" s="64"/>
      <c r="BB30" s="64"/>
      <c r="BC30" s="64"/>
      <c r="BD30" s="64"/>
      <c r="BE30" s="64"/>
      <c r="BF30" s="64"/>
      <c r="BG30" s="64"/>
      <c r="BH30" s="64"/>
      <c r="BI30" s="64"/>
      <c r="BJ30" s="64"/>
      <c r="BK30" s="64"/>
    </row>
    <row r="31" spans="1:102" ht="15.75">
      <c r="B31" s="6"/>
      <c r="C31" s="6"/>
      <c r="D31" s="6"/>
      <c r="E31" s="6"/>
      <c r="F31" s="6"/>
      <c r="G31" s="6"/>
      <c r="H31" s="1"/>
      <c r="I31" s="27"/>
      <c r="J31" s="27"/>
      <c r="K31" s="28" t="s">
        <v>36</v>
      </c>
      <c r="L31" s="29"/>
      <c r="M31" s="27"/>
      <c r="N31" s="27"/>
      <c r="O31" s="27"/>
      <c r="P31" s="27"/>
      <c r="Q31" s="27"/>
      <c r="R31" s="27"/>
      <c r="S31" s="27"/>
      <c r="T31" s="27"/>
      <c r="U31" s="27"/>
      <c r="V31" s="28" t="s">
        <v>42</v>
      </c>
      <c r="W31" s="27"/>
      <c r="X31" s="27"/>
      <c r="Y31" s="29"/>
      <c r="Z31" s="29"/>
      <c r="AA31" s="29"/>
      <c r="AB31" s="29"/>
      <c r="AC31" s="29"/>
      <c r="AD31" s="29"/>
      <c r="AE31" s="29"/>
      <c r="AF31" s="29"/>
      <c r="AG31" s="29"/>
      <c r="AH31" s="29"/>
      <c r="AI31" s="30"/>
      <c r="AJ31" s="30"/>
      <c r="AK31" s="30"/>
      <c r="AL31" s="28" t="s">
        <v>71</v>
      </c>
      <c r="AM31" s="30"/>
      <c r="AN31" s="30"/>
      <c r="AO31" s="29"/>
      <c r="AP31" s="29"/>
      <c r="AQ31" s="29"/>
      <c r="AR31" s="29"/>
      <c r="AS31" s="29"/>
      <c r="AT31" s="29"/>
      <c r="AU31" s="29"/>
      <c r="AV31" s="29"/>
      <c r="AW31" s="29"/>
      <c r="AX31" s="29"/>
      <c r="AY31" s="1"/>
      <c r="AZ31" s="1"/>
      <c r="BA31" s="1"/>
      <c r="BB31" s="1"/>
      <c r="BC31" s="1"/>
      <c r="BD31" s="1"/>
      <c r="BE31" s="1"/>
      <c r="BF31" s="1"/>
      <c r="BG31" s="1"/>
      <c r="BH31" s="1"/>
      <c r="BI31" s="1"/>
      <c r="BJ31" s="1"/>
      <c r="BK31" s="1"/>
      <c r="BM31" s="204" t="s">
        <v>125</v>
      </c>
      <c r="BN31" s="202"/>
      <c r="BO31" s="202"/>
      <c r="BP31" s="202"/>
      <c r="BQ31" s="202"/>
      <c r="BR31" s="202"/>
      <c r="BS31" s="202"/>
      <c r="BT31" s="202"/>
      <c r="BU31" s="202"/>
      <c r="BV31" s="202"/>
      <c r="BW31" s="202"/>
      <c r="BX31" s="202"/>
      <c r="BY31" s="202"/>
      <c r="BZ31" s="202"/>
      <c r="CA31" s="202"/>
      <c r="CB31" s="202"/>
      <c r="CC31" s="202"/>
      <c r="CD31" s="202"/>
      <c r="CE31" s="202"/>
      <c r="CF31" s="202"/>
      <c r="CG31" s="202"/>
      <c r="CH31" s="202"/>
      <c r="CI31" s="202"/>
      <c r="CJ31" s="202"/>
      <c r="CK31" s="203"/>
      <c r="CL31" s="203"/>
      <c r="CM31" s="203"/>
      <c r="CN31" s="203"/>
      <c r="CO31" s="203"/>
      <c r="CP31" s="203"/>
    </row>
    <row r="32" spans="1:102" ht="15.75">
      <c r="A32" s="64" t="s">
        <v>65</v>
      </c>
      <c r="B32" s="51"/>
      <c r="C32" s="51"/>
      <c r="D32" s="51"/>
      <c r="E32" s="51"/>
      <c r="F32" s="51"/>
      <c r="G32" s="51"/>
      <c r="H32" s="1"/>
      <c r="I32" s="27"/>
      <c r="J32" s="27"/>
      <c r="K32" s="27"/>
      <c r="L32" s="32">
        <f>+BF6</f>
        <v>0</v>
      </c>
      <c r="M32" s="27"/>
      <c r="N32" s="32">
        <f>+BH6</f>
        <v>0</v>
      </c>
      <c r="O32" s="31"/>
      <c r="P32" s="31"/>
      <c r="Q32" s="31"/>
      <c r="R32" s="31"/>
      <c r="S32" s="31"/>
      <c r="T32" s="31"/>
      <c r="U32" s="31"/>
      <c r="V32" s="27"/>
      <c r="W32" s="28">
        <f>+BT10</f>
        <v>0</v>
      </c>
      <c r="X32" s="27"/>
      <c r="Y32" s="32">
        <f>+BV10</f>
        <v>1</v>
      </c>
      <c r="Z32" s="27"/>
      <c r="AA32" s="27"/>
      <c r="AB32" s="27"/>
      <c r="AC32" s="27"/>
      <c r="AD32" s="27"/>
      <c r="AE32" s="27"/>
      <c r="AF32" s="27"/>
      <c r="AG32" s="27"/>
      <c r="AH32" s="32">
        <f>+BH13</f>
        <v>2</v>
      </c>
      <c r="AI32" s="27"/>
      <c r="AJ32" s="32">
        <f>+BJ13</f>
        <v>3</v>
      </c>
      <c r="AK32" s="27"/>
      <c r="AL32" s="27"/>
      <c r="AM32" s="27"/>
      <c r="AN32" s="27"/>
      <c r="AO32" s="27"/>
      <c r="AP32" s="27"/>
      <c r="AQ32" s="27"/>
      <c r="AR32" s="27"/>
      <c r="AS32" s="32">
        <f>+BS13</f>
        <v>4</v>
      </c>
      <c r="AT32" s="27"/>
      <c r="AU32" s="32">
        <f>+BU13</f>
        <v>5</v>
      </c>
      <c r="AV32" s="27"/>
      <c r="AW32" s="27"/>
      <c r="AX32" s="27"/>
      <c r="AY32" s="1"/>
      <c r="AZ32" s="1"/>
      <c r="BA32" s="1"/>
      <c r="BB32" s="1"/>
      <c r="BC32" s="1"/>
      <c r="BD32" s="1"/>
      <c r="BE32" s="1"/>
      <c r="BF32" s="1"/>
      <c r="BG32" s="1"/>
      <c r="BH32" s="1"/>
      <c r="BI32" s="1"/>
      <c r="BJ32" s="1"/>
      <c r="BK32" s="1"/>
      <c r="BM32" s="204" t="s">
        <v>126</v>
      </c>
      <c r="BN32" s="202"/>
      <c r="BO32" s="202"/>
      <c r="BP32" s="202"/>
      <c r="BQ32" s="202"/>
      <c r="BR32" s="202"/>
      <c r="BS32" s="202"/>
      <c r="BT32" s="202"/>
      <c r="BU32" s="202"/>
      <c r="BV32" s="202"/>
      <c r="BW32" s="202"/>
      <c r="BX32" s="202"/>
      <c r="BY32" s="202"/>
      <c r="BZ32" s="202"/>
      <c r="CA32" s="202"/>
      <c r="CB32" s="202"/>
      <c r="CC32" s="202"/>
      <c r="CD32" s="202"/>
      <c r="CE32" s="202"/>
      <c r="CF32" s="202"/>
      <c r="CG32" s="202"/>
      <c r="CH32" s="202"/>
      <c r="CI32" s="202"/>
      <c r="CJ32" s="202"/>
      <c r="CK32" s="203"/>
      <c r="CL32" s="203"/>
      <c r="CM32" s="203"/>
      <c r="CN32" s="203"/>
      <c r="CO32" s="203"/>
      <c r="CP32" s="203"/>
    </row>
    <row r="33" spans="1:64" ht="15.75">
      <c r="A33" s="64"/>
      <c r="B33" s="1"/>
      <c r="C33" s="1"/>
      <c r="D33" s="1"/>
      <c r="E33" s="1"/>
      <c r="F33" s="1"/>
      <c r="G33" s="1"/>
      <c r="H33" s="1"/>
      <c r="I33" s="27">
        <f>+BC7</f>
        <v>0</v>
      </c>
      <c r="J33" s="27">
        <f>+BD7</f>
        <v>0</v>
      </c>
      <c r="K33" s="27">
        <f>+BE7</f>
        <v>0</v>
      </c>
      <c r="L33" s="27">
        <f>+BF7</f>
        <v>0</v>
      </c>
      <c r="M33" s="27"/>
      <c r="N33" s="27">
        <f>+BH7</f>
        <v>0</v>
      </c>
      <c r="O33" s="27">
        <f>+BI7</f>
        <v>0</v>
      </c>
      <c r="P33" s="27">
        <f>+BJ7</f>
        <v>0</v>
      </c>
      <c r="Q33" s="27">
        <f>+BK7</f>
        <v>0</v>
      </c>
      <c r="R33" s="27"/>
      <c r="S33" s="27"/>
      <c r="T33" s="27">
        <f>+BQ11</f>
        <v>0</v>
      </c>
      <c r="U33" s="27">
        <f>+BR11</f>
        <v>0</v>
      </c>
      <c r="V33" s="27">
        <f>+BS11</f>
        <v>0</v>
      </c>
      <c r="W33" s="27">
        <f>+BT11</f>
        <v>0</v>
      </c>
      <c r="X33" s="27"/>
      <c r="Y33" s="27">
        <f>+BV11</f>
        <v>0</v>
      </c>
      <c r="Z33" s="27">
        <f>+BW11</f>
        <v>0</v>
      </c>
      <c r="AA33" s="27">
        <f>+BX11</f>
        <v>0</v>
      </c>
      <c r="AB33" s="27">
        <f>+BY11</f>
        <v>1</v>
      </c>
      <c r="AC33" s="27"/>
      <c r="AD33" s="27"/>
      <c r="AE33" s="27">
        <f>+BE14</f>
        <v>0</v>
      </c>
      <c r="AF33" s="27">
        <f>+BF14</f>
        <v>0</v>
      </c>
      <c r="AG33" s="27">
        <f>+BG14</f>
        <v>1</v>
      </c>
      <c r="AH33" s="27">
        <f>+BH14</f>
        <v>0</v>
      </c>
      <c r="AI33" s="27"/>
      <c r="AJ33" s="27">
        <f>+BJ14</f>
        <v>0</v>
      </c>
      <c r="AK33" s="27">
        <f>+BK14</f>
        <v>0</v>
      </c>
      <c r="AL33" s="27">
        <f>+BL14</f>
        <v>1</v>
      </c>
      <c r="AM33" s="27">
        <f>+BM14</f>
        <v>1</v>
      </c>
      <c r="AN33" s="27"/>
      <c r="AO33" s="27"/>
      <c r="AP33" s="27">
        <f>+BP14</f>
        <v>0</v>
      </c>
      <c r="AQ33" s="27">
        <f>+BQ14</f>
        <v>1</v>
      </c>
      <c r="AR33" s="27">
        <f>+BR14</f>
        <v>0</v>
      </c>
      <c r="AS33" s="27">
        <f>+BS14</f>
        <v>0</v>
      </c>
      <c r="AT33" s="27"/>
      <c r="AU33" s="27">
        <f>+BU14</f>
        <v>0</v>
      </c>
      <c r="AV33" s="27">
        <f>+BV14</f>
        <v>1</v>
      </c>
      <c r="AW33" s="27">
        <f>+BW14</f>
        <v>0</v>
      </c>
      <c r="AX33" s="27">
        <f>+BX14</f>
        <v>1</v>
      </c>
      <c r="AY33" s="1"/>
      <c r="AZ33" s="1"/>
      <c r="BA33" s="1"/>
      <c r="BB33" s="1"/>
      <c r="BC33" s="1"/>
      <c r="BD33" s="1"/>
      <c r="BE33" s="1"/>
      <c r="BF33" s="1"/>
      <c r="BG33" s="1"/>
      <c r="BH33" s="1"/>
      <c r="BI33" s="1"/>
      <c r="BJ33" s="1"/>
      <c r="BK33" s="1"/>
    </row>
    <row r="34" spans="1:64" ht="15.75">
      <c r="H34" s="1"/>
      <c r="I34" s="1"/>
      <c r="J34" s="1"/>
      <c r="K34" s="1"/>
      <c r="L34" s="1"/>
      <c r="M34" s="1"/>
      <c r="N34" s="1"/>
      <c r="O34" s="1"/>
      <c r="P34" s="1"/>
      <c r="Q34" s="1"/>
      <c r="R34" s="1"/>
      <c r="S34" s="1"/>
      <c r="T34" s="1"/>
      <c r="U34" s="1"/>
      <c r="V34" s="1"/>
      <c r="W34" s="1"/>
      <c r="AF34" s="7"/>
      <c r="AG34" s="7"/>
      <c r="AH34" s="7"/>
      <c r="AI34" s="7"/>
      <c r="AJ34" s="7"/>
      <c r="AK34" s="7"/>
      <c r="AL34" s="7"/>
      <c r="AM34" s="7"/>
      <c r="AN34" s="7"/>
      <c r="AO34" s="7"/>
      <c r="AP34" s="7"/>
      <c r="AQ34" s="7"/>
      <c r="AR34" s="7"/>
      <c r="AS34" s="7"/>
      <c r="AT34" s="7"/>
      <c r="AU34" s="7"/>
      <c r="AV34" s="7"/>
      <c r="AW34" s="7"/>
      <c r="AX34" s="7"/>
      <c r="AY34" s="7"/>
      <c r="AZ34" s="7"/>
      <c r="BA34" s="7"/>
      <c r="BB34" s="1"/>
      <c r="BC34" s="1"/>
      <c r="BD34" s="1"/>
      <c r="BE34" s="1"/>
      <c r="BF34" s="1"/>
      <c r="BG34" s="1"/>
      <c r="BH34" s="1"/>
      <c r="BI34" s="1"/>
      <c r="BJ34" s="1"/>
      <c r="BK34" s="1"/>
    </row>
    <row r="35" spans="1:64" ht="15.75">
      <c r="B35" s="45" t="s">
        <v>88</v>
      </c>
      <c r="C35" s="5" t="s">
        <v>92</v>
      </c>
      <c r="D35" s="46" t="s">
        <v>95</v>
      </c>
      <c r="E35" s="5" t="s">
        <v>10</v>
      </c>
      <c r="F35" s="46" t="s">
        <v>99</v>
      </c>
      <c r="G35" s="5" t="s">
        <v>12</v>
      </c>
      <c r="H35" s="46" t="s">
        <v>99</v>
      </c>
      <c r="I35" s="47"/>
      <c r="J35" s="42"/>
      <c r="K35" s="42"/>
      <c r="L35" s="5">
        <v>0</v>
      </c>
      <c r="M35" s="42"/>
      <c r="N35" s="5">
        <v>0</v>
      </c>
      <c r="O35" s="17"/>
      <c r="P35" s="42"/>
      <c r="Q35" s="42"/>
      <c r="R35" s="42"/>
      <c r="S35" s="42"/>
      <c r="T35" s="47"/>
      <c r="U35" s="42"/>
      <c r="V35" s="42"/>
      <c r="W35" s="5">
        <v>0</v>
      </c>
      <c r="X35" s="42"/>
      <c r="Y35" s="5">
        <v>9</v>
      </c>
      <c r="Z35" s="17"/>
      <c r="AA35" s="42"/>
      <c r="AB35" s="42"/>
      <c r="AC35" s="48"/>
      <c r="AD35" s="48"/>
      <c r="AE35" s="47"/>
      <c r="AF35" s="42"/>
      <c r="AG35" s="42"/>
      <c r="AH35" s="5">
        <v>8</v>
      </c>
      <c r="AI35" s="42"/>
      <c r="AJ35" s="5">
        <v>7</v>
      </c>
      <c r="AK35" s="17"/>
      <c r="AL35" s="42"/>
      <c r="AM35" s="42"/>
      <c r="AN35" s="42"/>
      <c r="AO35" s="42"/>
      <c r="AP35" s="47"/>
      <c r="AQ35" s="42"/>
      <c r="AR35" s="42"/>
      <c r="AS35" s="5">
        <v>6</v>
      </c>
      <c r="AT35" s="42"/>
      <c r="AU35" s="5">
        <v>5</v>
      </c>
      <c r="AV35" s="17"/>
      <c r="AW35" s="42"/>
      <c r="AX35" s="42"/>
      <c r="AY35" s="46" t="s">
        <v>94</v>
      </c>
      <c r="AZ35" s="46" t="s">
        <v>22</v>
      </c>
      <c r="BB35" s="1"/>
      <c r="BC35" s="1"/>
      <c r="BD35" s="1"/>
      <c r="BE35" s="1"/>
      <c r="BF35" s="1"/>
      <c r="BG35" s="1"/>
      <c r="BH35" s="1"/>
      <c r="BK35" s="1"/>
    </row>
    <row r="36" spans="1:64" ht="15.75">
      <c r="B36" s="45"/>
      <c r="C36" s="45"/>
      <c r="D36" s="45"/>
      <c r="E36" s="45"/>
      <c r="F36" s="45"/>
      <c r="G36" s="45"/>
      <c r="H36" s="45"/>
      <c r="I36" s="42">
        <f>IF(L35=0,0,IF(L35=1,0,IF(L35=2,0,IF(L35=3,0,IF(L35=4,0,IF(L35=5,0,IF(L35=6,0,IF(L35=7,0,IF(L35=8,1,IF(L35=9,1,IF(L35="A",1,IF(L35="B",1,IF(L35="C",1,IF(L35="D",1,IF(L35="E",1,IF(L35="F",1,0))))))))))))))))</f>
        <v>0</v>
      </c>
      <c r="J36" s="42">
        <f>IF(L35=0,0,IF(L35=1,0,IF(L35=2,0,IF(L35=3,0,IF(L35=4,1,IF(L35=5,1,IF(L35=6,1,IF(L35=7,1,IF(L35=8,0,IF(L35=9,0,IF(L35="A",0,IF(L35="B",0,IF(L35="C",1,IF(L35="D",1,IF(L35="E",1,IF(L35="F",1,0))))))))))))))))</f>
        <v>0</v>
      </c>
      <c r="K36" s="42">
        <f>IF(L35=0,0,IF(L35=1,0,IF(L35=2,1,IF(L35=3,1,IF(L35=4,0,IF(L35=5,0,IF(L35=6,1,IF(L35=7,1,IF(L35=8,0,IF(L35=9,0,IF(L35="A",1,IF(L35="B",1,IF(L35="C",0,IF(L35="D",0,IF(L35="E",1,IF(L35="F",1,0))))))))))))))))</f>
        <v>0</v>
      </c>
      <c r="L36" s="42">
        <f>IF(L35=0,0,IF(L35=1,1,IF(L35=2,0,IF(L35=3,1,IF(L35=4,0,IF(L35=5,1,IF(L35=6,0,IF(L35=7,1,IF(L35=8,0,IF(L35=9,1,IF(L35="A",0,IF(L35="B",1,IF(L35="C",0,IF(L35="D",1,IF(L35="E",0,IF(L35="F",1,1))))))))))))))))</f>
        <v>0</v>
      </c>
      <c r="M36" s="42"/>
      <c r="N36" s="42">
        <f>IF(N35=0,0,IF(N35=1,0,IF(N35=2,0,IF(N35=3,0,IF(N35=4,0,IF(N35=5,0,IF(N35=6,0,IF(N35=7,0,IF(N35=8,1,IF(N35=9,1,IF(N35="A",1,IF(N35="B",1,IF(N35="C",1,IF(N35="D",1,IF(N35="E",1,IF(N35="F",1,0))))))))))))))))</f>
        <v>0</v>
      </c>
      <c r="O36" s="42">
        <f>IF(N35=0,0,IF(N35=1,0,IF(N35=2,0,IF(N35=3,0,IF(N35=4,1,IF(N35=5,1,IF(N35=6,1,IF(N35=7,1,IF(N35=8,0,IF(N35=9,0,IF(N35="A",0,IF(N35="B",0,IF(N35="C",1,IF(N35="D",1,IF(N35="E",1,IF(N35="F",1,0))))))))))))))))</f>
        <v>0</v>
      </c>
      <c r="P36" s="42">
        <f>IF(N35=0,0,IF(N35=1,0,IF(N35=2,1,IF(N35=3,1,IF(N35=4,0,IF(N35=5,0,IF(N35=6,1,IF(N35=7,1,IF(N35=8,0,IF(N35=9,0,IF(N35="A",1,IF(N35="B",1,IF(N35="C",0,IF(N35="D",0,IF(N35="E",1,IF(N35="F",1,0))))))))))))))))</f>
        <v>0</v>
      </c>
      <c r="Q36" s="42">
        <f>IF(N35=0,0,IF(N35=1,1,IF(N35=2,0,IF(N35=3,1,IF(N35=4,0,IF(N35=5,1,IF(N35=6,0,IF(N35=7,1,IF(N35=8,0,IF(N35=9,1,IF(N35="A",0,IF(N35="B",1,IF(N35="C",0,IF(N35="D",1,IF(N35="E",0,IF(N35="F",1,1))))))))))))))))</f>
        <v>0</v>
      </c>
      <c r="R36" s="17"/>
      <c r="S36" s="17"/>
      <c r="T36" s="42">
        <f>IF(W35=0,0,IF(W35=1,0,IF(W35=2,0,IF(W35=3,0,IF(W35=4,0,IF(W35=5,0,IF(W35=6,0,IF(W35=7,0,IF(W35=8,1,IF(W35=9,1,IF(W35="A",1,IF(W35="B",1,IF(W35="C",1,IF(W35="D",1,IF(W35="E",1,IF(W35="F",1,0))))))))))))))))</f>
        <v>0</v>
      </c>
      <c r="U36" s="42">
        <f>IF(W35=0,0,IF(W35=1,0,IF(W35=2,0,IF(W35=3,0,IF(W35=4,1,IF(W35=5,1,IF(W35=6,1,IF(W35=7,1,IF(W35=8,0,IF(W35=9,0,IF(W35="A",0,IF(W35="B",0,IF(W35="C",1,IF(W35="D",1,IF(W35="E",1,IF(W35="F",1,0))))))))))))))))</f>
        <v>0</v>
      </c>
      <c r="V36" s="42">
        <f>IF(W35=0,0,IF(W35=1,0,IF(W35=2,1,IF(W35=3,1,IF(W35=4,0,IF(W35=5,0,IF(W35=6,1,IF(W35=7,1,IF(W35=8,0,IF(W35=9,0,IF(W35="A",1,IF(W35="B",1,IF(W35="C",0,IF(W35="D",0,IF(W35="E",1,IF(W35="F",1,0))))))))))))))))</f>
        <v>0</v>
      </c>
      <c r="W36" s="42">
        <f>IF(W35=0,0,IF(W35=1,1,IF(W35=2,0,IF(W35=3,1,IF(W35=4,0,IF(W35=5,1,IF(W35=6,0,IF(W35=7,1,IF(W35=8,0,IF(W35=9,1,IF(W35="A",0,IF(W35="B",1,IF(W35="C",0,IF(W35="D",1,IF(W35="E",0,IF(W35="F",1,1))))))))))))))))</f>
        <v>0</v>
      </c>
      <c r="X36" s="42"/>
      <c r="Y36" s="42">
        <f>IF(Y35=0,0,IF(Y35=1,0,IF(Y35=2,0,IF(Y35=3,0,IF(Y35=4,0,IF(Y35=5,0,IF(Y35=6,0,IF(Y35=7,0,IF(Y35=8,1,IF(Y35=9,1,IF(Y35="A",1,IF(Y35="B",1,IF(Y35="C",1,IF(Y35="D",1,IF(Y35="E",1,IF(Y35="F",1,0))))))))))))))))</f>
        <v>1</v>
      </c>
      <c r="Z36" s="42">
        <f>IF(Y35=0,0,IF(Y35=1,0,IF(Y35=2,0,IF(Y35=3,0,IF(Y35=4,1,IF(Y35=5,1,IF(Y35=6,1,IF(Y35=7,1,IF(Y35=8,0,IF(Y35=9,0,IF(Y35="A",0,IF(Y35="B",0,IF(Y35="C",1,IF(Y35="D",1,IF(Y35="E",1,IF(Y35="F",1,0))))))))))))))))</f>
        <v>0</v>
      </c>
      <c r="AA36" s="42">
        <f>IF(Y35=0,0,IF(Y35=1,0,IF(Y35=2,1,IF(Y35=3,1,IF(Y35=4,0,IF(Y35=5,0,IF(Y35=6,1,IF(Y35=7,1,IF(Y35=8,0,IF(Y35=9,0,IF(Y35="A",1,IF(Y35="B",1,IF(Y35="C",0,IF(Y35="D",0,IF(Y35="E",1,IF(Y35="F",1,0))))))))))))))))</f>
        <v>0</v>
      </c>
      <c r="AB36" s="42">
        <f>IF(Y35=0,0,IF(Y35=1,1,IF(Y35=2,0,IF(Y35=3,1,IF(Y35=4,0,IF(Y35=5,1,IF(Y35=6,0,IF(Y35=7,1,IF(Y35=8,0,IF(Y35=9,1,IF(Y35="A",0,IF(Y35="B",1,IF(Y35="C",0,IF(Y35="D",1,IF(Y35="E",0,IF(Y35="F",1,1))))))))))))))))</f>
        <v>1</v>
      </c>
      <c r="AC36" s="48"/>
      <c r="AD36" s="48"/>
      <c r="AE36" s="42">
        <f>IF(AH35=0,0,IF(AH35=1,0,IF(AH35=2,0,IF(AH35=3,0,IF(AH35=4,0,IF(AH35=5,0,IF(AH35=6,0,IF(AH35=7,0,IF(AH35=8,1,IF(AH35=9,1,IF(AH35="A",1,IF(AH35="B",1,IF(AH35="C",1,IF(AH35="D",1,IF(AH35="E",1,IF(AH35="F",1,0))))))))))))))))</f>
        <v>1</v>
      </c>
      <c r="AF36" s="42">
        <f>IF(AH35=0,0,IF(AH35=1,0,IF(AH35=2,0,IF(AH35=3,0,IF(AH35=4,1,IF(AH35=5,1,IF(AH35=6,1,IF(AH35=7,1,IF(AH35=8,0,IF(AH35=9,0,IF(AH35="A",0,IF(AH35="B",0,IF(AH35="C",1,IF(AH35="D",1,IF(AH35="E",1,IF(AH35="F",1,0))))))))))))))))</f>
        <v>0</v>
      </c>
      <c r="AG36" s="42">
        <f>IF(AH35=0,0,IF(AH35=1,0,IF(AH35=2,1,IF(AH35=3,1,IF(AH35=4,0,IF(AH35=5,0,IF(AH35=6,1,IF(AH35=7,1,IF(AH35=8,0,IF(AH35=9,0,IF(AH35="A",1,IF(AH35="B",1,IF(AH35="C",0,IF(AH35="D",0,IF(AH35="E",1,IF(AH35="F",1,0))))))))))))))))</f>
        <v>0</v>
      </c>
      <c r="AH36" s="42">
        <f>IF(AH35=0,0,IF(AH35=1,1,IF(AH35=2,0,IF(AH35=3,1,IF(AH35=4,0,IF(AH35=5,1,IF(AH35=6,0,IF(AH35=7,1,IF(AH35=8,0,IF(AH35=9,1,IF(AH35="A",0,IF(AH35="B",1,IF(AH35="C",0,IF(AH35="D",1,IF(AH35="E",0,IF(AH35="F",1,1))))))))))))))))</f>
        <v>0</v>
      </c>
      <c r="AI36" s="42"/>
      <c r="AJ36" s="42">
        <f>IF(AJ35=0,0,IF(AJ35=1,0,IF(AJ35=2,0,IF(AJ35=3,0,IF(AJ35=4,0,IF(AJ35=5,0,IF(AJ35=6,0,IF(AJ35=7,0,IF(AJ35=8,1,IF(AJ35=9,1,IF(AJ35="A",1,IF(AJ35="B",1,IF(AJ35="C",1,IF(AJ35="D",1,IF(AJ35="E",1,IF(AJ35="F",1,0))))))))))))))))</f>
        <v>0</v>
      </c>
      <c r="AK36" s="42">
        <f>IF(AJ35=0,0,IF(AJ35=1,0,IF(AJ35=2,0,IF(AJ35=3,0,IF(AJ35=4,1,IF(AJ35=5,1,IF(AJ35=6,1,IF(AJ35=7,1,IF(AJ35=8,0,IF(AJ35=9,0,IF(AJ35="A",0,IF(AJ35="B",0,IF(AJ35="C",1,IF(AJ35="D",1,IF(AJ35="E",1,IF(AJ35="F",1,0))))))))))))))))</f>
        <v>1</v>
      </c>
      <c r="AL36" s="42">
        <f>IF(AJ35=0,0,IF(AJ35=1,0,IF(AJ35=2,1,IF(AJ35=3,1,IF(AJ35=4,0,IF(AJ35=5,0,IF(AJ35=6,1,IF(AJ35=7,1,IF(AJ35=8,0,IF(AJ35=9,0,IF(AJ35="A",1,IF(AJ35="B",1,IF(AJ35="C",0,IF(AJ35="D",0,IF(AJ35="E",1,IF(AJ35="F",1,0))))))))))))))))</f>
        <v>1</v>
      </c>
      <c r="AM36" s="42">
        <f>IF(AJ35=0,0,IF(AJ35=1,1,IF(AJ35=2,0,IF(AJ35=3,1,IF(AJ35=4,0,IF(AJ35=5,1,IF(AJ35=6,0,IF(AJ35=7,1,IF(AJ35=8,0,IF(AJ35=9,1,IF(AJ35="A",0,IF(AJ35="B",1,IF(AJ35="C",0,IF(AJ35="D",1,IF(AJ35="E",0,IF(AJ35="F",1,1))))))))))))))))</f>
        <v>1</v>
      </c>
      <c r="AN36" s="17"/>
      <c r="AO36" s="17"/>
      <c r="AP36" s="42">
        <f>IF(AS35=0,0,IF(AS35=1,0,IF(AS35=2,0,IF(AS35=3,0,IF(AS35=4,0,IF(AS35=5,0,IF(AS35=6,0,IF(AS35=7,0,IF(AS35=8,1,IF(AS35=9,1,IF(AS35="A",1,IF(AS35="B",1,IF(AS35="C",1,IF(AS35="D",1,IF(AS35="E",1,IF(AS35="F",1,0))))))))))))))))</f>
        <v>0</v>
      </c>
      <c r="AQ36" s="42">
        <f>IF(AS35=0,0,IF(AS35=1,0,IF(AS35=2,0,IF(AS35=3,0,IF(AS35=4,1,IF(AS35=5,1,IF(AS35=6,1,IF(AS35=7,1,IF(AS35=8,0,IF(AS35=9,0,IF(AS35="A",0,IF(AS35="B",0,IF(AS35="C",1,IF(AS35="D",1,IF(AS35="E",1,IF(AS35="F",1,0))))))))))))))))</f>
        <v>1</v>
      </c>
      <c r="AR36" s="42">
        <f>IF(AS35=0,0,IF(AS35=1,0,IF(AS35=2,1,IF(AS35=3,1,IF(AS35=4,0,IF(AS35=5,0,IF(AS35=6,1,IF(AS35=7,1,IF(AS35=8,0,IF(AS35=9,0,IF(AS35="A",1,IF(AS35="B",1,IF(AS35="C",0,IF(AS35="D",0,IF(AS35="E",1,IF(AS35="F",1,0))))))))))))))))</f>
        <v>1</v>
      </c>
      <c r="AS36" s="42">
        <f>IF(AS35=0,0,IF(AS35=1,1,IF(AS35=2,0,IF(AS35=3,1,IF(AS35=4,0,IF(AS35=5,1,IF(AS35=6,0,IF(AS35=7,1,IF(AS35=8,0,IF(AS35=9,1,IF(AS35="A",0,IF(AS35="B",1,IF(AS35="C",0,IF(AS35="D",1,IF(AS35="E",0,IF(AS35="F",1,1))))))))))))))))</f>
        <v>0</v>
      </c>
      <c r="AT36" s="42"/>
      <c r="AU36" s="42">
        <f>IF(AU35=0,0,IF(AU35=1,0,IF(AU35=2,0,IF(AU35=3,0,IF(AU35=4,0,IF(AU35=5,0,IF(AU35=6,0,IF(AU35=7,0,IF(AU35=8,1,IF(AU35=9,1,IF(AU35="A",1,IF(AU35="B",1,IF(AU35="C",1,IF(AU35="D",1,IF(AU35="E",1,IF(AU35="F",1,0))))))))))))))))</f>
        <v>0</v>
      </c>
      <c r="AV36" s="42">
        <f>IF(AU35=0,0,IF(AU35=1,0,IF(AU35=2,0,IF(AU35=3,0,IF(AU35=4,1,IF(AU35=5,1,IF(AU35=6,1,IF(AU35=7,1,IF(AU35=8,0,IF(AU35=9,0,IF(AU35="A",0,IF(AU35="B",0,IF(AU35="C",1,IF(AU35="D",1,IF(AU35="E",1,IF(AU35="F",1,0))))))))))))))))</f>
        <v>1</v>
      </c>
      <c r="AW36" s="42">
        <f>IF(AU35=0,0,IF(AU35=1,0,IF(AU35=2,1,IF(AU35=3,1,IF(AU35=4,0,IF(AU35=5,0,IF(AU35=6,1,IF(AU35=7,1,IF(AU35=8,0,IF(AU35=9,0,IF(AU35="A",1,IF(AU35="B",1,IF(AU35="C",0,IF(AU35="D",0,IF(AU35="E",1,IF(AU35="F",1,0))))))))))))))))</f>
        <v>0</v>
      </c>
      <c r="AX36" s="42">
        <f>IF(AU35=0,0,IF(AU35=1,1,IF(AU35=2,0,IF(AU35=3,1,IF(AU35=4,0,IF(AU35=5,1,IF(AU35=6,0,IF(AU35=7,1,IF(AU35=8,0,IF(AU35=9,1,IF(AU35="A",0,IF(AU35="B",1,IF(AU35="C",0,IF(AU35="D",1,IF(AU35="E",0,IF(AU35="F",1,1))))))))))))))))</f>
        <v>1</v>
      </c>
      <c r="AY36" s="45"/>
      <c r="AZ36" s="45"/>
      <c r="BB36" s="1"/>
      <c r="BC36" s="1"/>
      <c r="BD36" s="1"/>
      <c r="BE36" s="1"/>
      <c r="BF36" s="1"/>
      <c r="BG36" s="1"/>
      <c r="BH36" s="1"/>
      <c r="BK36" s="1"/>
    </row>
    <row r="37" spans="1:64" ht="15.75">
      <c r="BD37" s="1"/>
      <c r="BE37" s="1"/>
      <c r="BF37" s="1"/>
      <c r="BG37" s="1"/>
      <c r="BH37" s="1"/>
      <c r="BI37" s="1"/>
      <c r="BJ37" s="1"/>
      <c r="BK37" s="1"/>
    </row>
    <row r="38" spans="1:64" ht="15.75">
      <c r="C38" s="1"/>
      <c r="D38" s="1"/>
      <c r="E38" s="1"/>
      <c r="F38" s="1"/>
      <c r="G38" s="33"/>
      <c r="H38" s="33"/>
      <c r="I38" s="33"/>
      <c r="J38" s="33"/>
      <c r="K38" s="33"/>
      <c r="L38" s="34"/>
      <c r="M38" s="34"/>
      <c r="N38" s="34"/>
      <c r="O38" s="34"/>
      <c r="P38" s="33"/>
      <c r="Q38" s="34"/>
      <c r="R38" s="33"/>
      <c r="S38" s="33" t="s">
        <v>26</v>
      </c>
      <c r="T38" s="33"/>
      <c r="U38" s="34"/>
      <c r="V38" s="33">
        <f>IF(W43=0,0,IF(W43=1,0,IF(W43=2,1,IF(W43=3,1,0))))</f>
        <v>0</v>
      </c>
      <c r="W38" s="33">
        <f>IF(X43=0,0,IF(X43=1,0,IF(X43=2,1,IF(X43=3,1,0))))</f>
        <v>0</v>
      </c>
      <c r="X38" s="33">
        <f>IF(Y43=0,0,IF(Y43=1,0,IF(Y43=2,1,IF(Y43=3,1,0))))</f>
        <v>0</v>
      </c>
      <c r="Y38" s="33">
        <f>IF(AA43=0,0,IF(AA43=1,0,IF(AA43=2,1,IF(AA43=3,1,0))))</f>
        <v>0</v>
      </c>
      <c r="Z38" s="33"/>
      <c r="AA38" s="33">
        <f>IF(AB43=0,0,IF(AB43=1,0,IF(AB43=2,1,IF(AB43=3,1,0))))</f>
        <v>0</v>
      </c>
      <c r="AB38" s="33">
        <f>IF(AC43=0,0,IF(AC43=1,0,IF(AC43=2,1,IF(AC43=3,1,0))))</f>
        <v>0</v>
      </c>
      <c r="AC38" s="33">
        <f>IF(AD43=0,0,IF(AD43=1,0,IF(AD43=2,1,IF(AD43=3,1,0))))</f>
        <v>0</v>
      </c>
      <c r="AD38" s="33">
        <f>IF(AG43=0,0,IF(AG43=1,0,IF(AG43=2,1,IF(AG43=3,1,0))))</f>
        <v>0</v>
      </c>
      <c r="AE38" s="34"/>
      <c r="AF38" s="34"/>
      <c r="AG38" s="33">
        <f>IF(AH43=0,0,IF(AH43=1,0,IF(AH43=2,1,IF(AH43=3,1,0))))</f>
        <v>0</v>
      </c>
      <c r="AH38" s="33">
        <f>IF(AI43=0,0,IF(AI43=1,0,IF(AI43=2,1,IF(AI43=3,1,0))))</f>
        <v>0</v>
      </c>
      <c r="AI38" s="33">
        <f>IF(AJ43=0,0,IF(AJ43=1,0,IF(AJ43=2,1,IF(AJ43=3,1,0))))</f>
        <v>0</v>
      </c>
      <c r="AJ38" s="33">
        <f>IF(AL43=0,0,IF(AL43=1,0,IF(AL43=2,1,IF(AL43=3,1,0))))</f>
        <v>0</v>
      </c>
      <c r="AK38" s="33"/>
      <c r="AL38" s="33">
        <f>IF(AM43=0,0,IF(AM43=1,0,IF(AM43=2,1,IF(AM43=3,1,0))))</f>
        <v>0</v>
      </c>
      <c r="AM38" s="33">
        <f>IF(AN43=0,0,IF(AN43=1,0,IF(AN43=2,1,IF(AN43=3,1,0))))</f>
        <v>0</v>
      </c>
      <c r="AN38" s="33">
        <f>IF(AO43=0,0,IF(AO43=1,0,IF(AO43=2,1,IF(AO43=3,1,0))))</f>
        <v>0</v>
      </c>
      <c r="AO38" s="33">
        <f>IF(AR43=0,0,IF(AR43=1,0,IF(AR43=2,1,IF(AR43=3,1,0))))</f>
        <v>0</v>
      </c>
      <c r="AP38" s="33"/>
      <c r="AQ38" s="33"/>
      <c r="AR38" s="33">
        <f>IF(AS43=0,0,IF(AS43=1,0,IF(AS43=2,1,IF(AS43=3,1,0))))</f>
        <v>0</v>
      </c>
      <c r="AS38" s="33">
        <f>IF(AT43=0,0,IF(AT43=1,0,IF(AT43=2,1,IF(AT43=3,1,0))))</f>
        <v>0</v>
      </c>
      <c r="AT38" s="33">
        <f>IF(AU43=0,0,IF(AU43=1,0,IF(AU43=2,1,IF(AU43=3,1,0))))</f>
        <v>0</v>
      </c>
      <c r="AU38" s="33">
        <f>IF(AW43=0,0,IF(AW43=1,0,IF(AW43=2,1,IF(AW43=3,1,0))))</f>
        <v>1</v>
      </c>
      <c r="AV38" s="33"/>
      <c r="AW38" s="33">
        <f>IF(AX43=0,0,IF(AX43=1,0,IF(AX43=2,1,IF(AX43=3,1,0))))</f>
        <v>1</v>
      </c>
      <c r="AX38" s="33">
        <f>IF(AY43=0,0,IF(AY43=1,0,IF(AY43=2,1,IF(AY43=3,1,0))))</f>
        <v>1</v>
      </c>
      <c r="AY38" s="33">
        <f>IF(AZ43=0,0,IF(AZ43=1,0,IF(AZ43=2,1,IF(AZ43=3,1,0))))</f>
        <v>1</v>
      </c>
      <c r="AZ38" s="33">
        <f>IF(BC43=0,0,IF(BC43=1,0,IF(BC43=2,1,IF(BC43=3,1,0))))</f>
        <v>1</v>
      </c>
      <c r="BA38" s="33"/>
      <c r="BB38" s="33"/>
      <c r="BC38" s="33">
        <f>IF(BD43=0,0,IF(BD43=1,0,IF(BD43=2,1,IF(BD43=3,1,0))))</f>
        <v>1</v>
      </c>
      <c r="BD38" s="33">
        <f>IF(BE43=0,0,IF(BE43=1,0,IF(BE43=2,1,IF(BE43=3,1,0))))</f>
        <v>0</v>
      </c>
      <c r="BE38" s="33">
        <f>IF(BF43=0,0,IF(BF43=1,0,IF(BF43=2,1,IF(BF43=3,1,0))))</f>
        <v>0</v>
      </c>
      <c r="BF38" s="33">
        <f>IF(BH43=0,0,IF(BH43=1,0,IF(BH43=2,1,IF(BH43=3,1,0))))</f>
        <v>1</v>
      </c>
      <c r="BG38" s="33"/>
      <c r="BH38" s="33">
        <f>IF(BI43=0,0,IF(BI43=1,0,IF(BI43=2,1,IF(BI43=3,1,0))))</f>
        <v>1</v>
      </c>
      <c r="BI38" s="33">
        <f>IF(BJ43=0,0,IF(BJ43=1,0,IF(BJ43=2,1,IF(BJ43=3,1,0))))</f>
        <v>1</v>
      </c>
      <c r="BJ38" s="33">
        <f>IF(BK43=0,0,IF(BK43=1,0,IF(BK43=2,1,IF(BK43=3,1,0))))</f>
        <v>1</v>
      </c>
      <c r="BK38" s="33"/>
    </row>
    <row r="39" spans="1:64" ht="15.75">
      <c r="B39" s="1"/>
      <c r="G39" s="175"/>
      <c r="H39" s="55" t="s">
        <v>73</v>
      </c>
      <c r="I39" s="36">
        <f>+L32</f>
        <v>0</v>
      </c>
      <c r="J39" s="36">
        <f>+N32</f>
        <v>0</v>
      </c>
      <c r="K39" s="36"/>
      <c r="L39" s="36">
        <f>+W32</f>
        <v>0</v>
      </c>
      <c r="M39" s="36">
        <f>+Y32</f>
        <v>1</v>
      </c>
      <c r="N39" s="36"/>
      <c r="O39" s="36">
        <f>+AH32</f>
        <v>2</v>
      </c>
      <c r="P39" s="36">
        <f>+AJ32</f>
        <v>3</v>
      </c>
      <c r="Q39" s="36"/>
      <c r="R39" s="36">
        <f>+AS32</f>
        <v>4</v>
      </c>
      <c r="S39" s="36">
        <f>+AU32</f>
        <v>5</v>
      </c>
      <c r="T39" s="35" t="s">
        <v>22</v>
      </c>
      <c r="U39" s="37"/>
      <c r="V39" s="36">
        <f>+I33</f>
        <v>0</v>
      </c>
      <c r="W39" s="36">
        <f>+J33</f>
        <v>0</v>
      </c>
      <c r="X39" s="36">
        <f>+K33</f>
        <v>0</v>
      </c>
      <c r="Y39" s="36">
        <f>+L33</f>
        <v>0</v>
      </c>
      <c r="Z39" s="36"/>
      <c r="AA39" s="36">
        <f>+N33</f>
        <v>0</v>
      </c>
      <c r="AB39" s="36">
        <f>+O33</f>
        <v>0</v>
      </c>
      <c r="AC39" s="36">
        <f>+P33</f>
        <v>0</v>
      </c>
      <c r="AD39" s="36">
        <f>+Q33</f>
        <v>0</v>
      </c>
      <c r="AE39" s="37"/>
      <c r="AF39" s="37"/>
      <c r="AG39" s="36">
        <f>+T33</f>
        <v>0</v>
      </c>
      <c r="AH39" s="36">
        <f>+U33</f>
        <v>0</v>
      </c>
      <c r="AI39" s="36">
        <f>+V33</f>
        <v>0</v>
      </c>
      <c r="AJ39" s="36">
        <f>+W33</f>
        <v>0</v>
      </c>
      <c r="AK39" s="36"/>
      <c r="AL39" s="36">
        <f>+Y33</f>
        <v>0</v>
      </c>
      <c r="AM39" s="36">
        <f>+Z33</f>
        <v>0</v>
      </c>
      <c r="AN39" s="36">
        <f>+AA33</f>
        <v>0</v>
      </c>
      <c r="AO39" s="36">
        <f>+AB33</f>
        <v>1</v>
      </c>
      <c r="AP39" s="36"/>
      <c r="AQ39" s="36"/>
      <c r="AR39" s="36">
        <f>+AE33</f>
        <v>0</v>
      </c>
      <c r="AS39" s="36">
        <f>+AF33</f>
        <v>0</v>
      </c>
      <c r="AT39" s="36">
        <f>+AG33</f>
        <v>1</v>
      </c>
      <c r="AU39" s="36">
        <f>+AH33</f>
        <v>0</v>
      </c>
      <c r="AV39" s="36"/>
      <c r="AW39" s="36">
        <f>+AJ33</f>
        <v>0</v>
      </c>
      <c r="AX39" s="36">
        <f>+AK33</f>
        <v>0</v>
      </c>
      <c r="AY39" s="36">
        <f>+AL33</f>
        <v>1</v>
      </c>
      <c r="AZ39" s="36">
        <f>+AM33</f>
        <v>1</v>
      </c>
      <c r="BA39" s="36"/>
      <c r="BB39" s="36"/>
      <c r="BC39" s="36">
        <f>+AP33</f>
        <v>0</v>
      </c>
      <c r="BD39" s="36">
        <f>+AQ33</f>
        <v>1</v>
      </c>
      <c r="BE39" s="36">
        <f>+AR33</f>
        <v>0</v>
      </c>
      <c r="BF39" s="36">
        <f>+AS33</f>
        <v>0</v>
      </c>
      <c r="BG39" s="36"/>
      <c r="BH39" s="36">
        <f>+AU33</f>
        <v>0</v>
      </c>
      <c r="BI39" s="36">
        <f>+AV33</f>
        <v>1</v>
      </c>
      <c r="BJ39" s="36">
        <f>+AW33</f>
        <v>0</v>
      </c>
      <c r="BK39" s="36">
        <f>+AX33</f>
        <v>1</v>
      </c>
    </row>
    <row r="40" spans="1:64" ht="15.75">
      <c r="B40" s="1"/>
      <c r="G40" s="38" t="str">
        <f>+E35</f>
        <v>BX</v>
      </c>
      <c r="H40" s="38" t="s">
        <v>80</v>
      </c>
      <c r="I40" s="40">
        <f>IF(E35="EBX",K12,0)</f>
        <v>0</v>
      </c>
      <c r="J40" s="40">
        <f>IF(E35="EBX",M12,0)</f>
        <v>0</v>
      </c>
      <c r="K40" s="40"/>
      <c r="L40" s="40">
        <f>IF(E35="EBX",V12,0)</f>
        <v>0</v>
      </c>
      <c r="M40" s="40">
        <f>IF(E35="EBX",X12,0)</f>
        <v>0</v>
      </c>
      <c r="N40" s="40"/>
      <c r="O40" s="40" t="str">
        <f>IF(E35="BL",0,AG12)</f>
        <v>C</v>
      </c>
      <c r="P40" s="40" t="str">
        <f>IF(E35="BL",0,AI12)</f>
        <v>D</v>
      </c>
      <c r="Q40" s="40"/>
      <c r="R40" s="40" t="str">
        <f>+AR12</f>
        <v>E</v>
      </c>
      <c r="S40" s="40" t="str">
        <f>+AT12</f>
        <v>F</v>
      </c>
      <c r="T40" s="38" t="s">
        <v>22</v>
      </c>
      <c r="U40" s="39"/>
      <c r="V40" s="177">
        <f>IF(I40=0,0,IF(I40=1,0,IF(I40=2,0,IF(I40=3,0,IF(I40=4,0,IF(I40=5,0,IF(I40=6,0,IF(I40=7,0,IF(I40=8,1,IF(I40=9,1,IF(I40="A",1,IF(I40="B",1,IF(I40="C",1,IF(I40="D",1,IF(I40="E",1,IF(I40="F",1,0))))))))))))))))</f>
        <v>0</v>
      </c>
      <c r="W40" s="177">
        <f>IF(I40=0,0,IF(I40=1,0,IF(I40=2,0,IF(I40=3,0,IF(I40=4,1,IF(I40=5,1,IF(I40=6,1,IF(I40=7,1,IF(I40=8,0,IF(I40=9,0,IF(I40="A",0,IF(I40="B",0,IF(I40="C",1,IF(I40="D",1,IF(I40="E",1,IF(I40="F",1,0))))))))))))))))</f>
        <v>0</v>
      </c>
      <c r="X40" s="177">
        <f>IF(I40=0,0,IF(I40=1,0,IF(I40=2,1,IF(I40=3,1,IF(I40=4,0,IF(I40=5,0,IF(I40=6,1,IF(I40=7,1,IF(I40=8,0,IF(I40=9,0,IF(I40="A",1,IF(I40="B",1,IF(I40="C",0,IF(I40="D",0,IF(I40="E",1,IF(I40="F",1,0))))))))))))))))</f>
        <v>0</v>
      </c>
      <c r="Y40" s="177">
        <f>IF(I40=0,0,IF(I40=1,1,IF(I40=2,0,IF(I40=3,1,IF(I40=4,0,IF(I40=5,1,IF(I40=6,0,IF(I40=7,1,IF(I40=8,0,IF(I40=9,1,IF(I40="A",0,IF(I40="B",1,IF(I40="C",0,IF(I40="D",1,IF(I40="E",0,IF(I40="F",1,1))))))))))))))))</f>
        <v>0</v>
      </c>
      <c r="Z40" s="39"/>
      <c r="AA40" s="177">
        <f>IF(J40=0,0,IF(J40=1,0,IF(J40=2,0,IF(J40=3,0,IF(J40=4,0,IF(J40=5,0,IF(J40=6,0,IF(J40=7,0,IF(J40=8,1,IF(J40=9,1,IF(J40="A",1,IF(J40="B",1,IF(J40="C",1,IF(J40="D",1,IF(J40="E",1,IF(J40="F",1,0))))))))))))))))</f>
        <v>0</v>
      </c>
      <c r="AB40" s="177">
        <f>IF(J40=0,0,IF(J40=1,0,IF(J40=2,0,IF(J40=3,0,IF(J40=4,1,IF(J40=5,1,IF(J40=6,1,IF(J40=7,1,IF(J40=8,0,IF(J40=9,0,IF(J40="A",0,IF(J40="B",0,IF(J40="C",1,IF(J40="D",1,IF(J40="E",1,IF(J40="F",1,0))))))))))))))))</f>
        <v>0</v>
      </c>
      <c r="AC40" s="177">
        <f>IF(J40=0,0,IF(J40=1,0,IF(J40=2,1,IF(J40=3,1,IF(J40=4,0,IF(J40=5,0,IF(J40=6,1,IF(J40=7,1,IF(J40=8,0,IF(J40=9,0,IF(J40="A",1,IF(J40="B",1,IF(J40="C",0,IF(J40="D",0,IF(J40="E",1,IF(J40="F",1,0))))))))))))))))</f>
        <v>0</v>
      </c>
      <c r="AD40" s="177">
        <f>IF(J40=0,0,IF(J40=1,1,IF(J40=2,0,IF(J40=3,1,IF(J40=4,0,IF(J40=5,1,IF(J40=6,0,IF(J40=7,1,IF(J40=8,0,IF(J40=9,1,IF(J40="A",0,IF(J40="B",1,IF(J40="C",0,IF(J40="D",1,IF(J40="E",0,IF(J40="F",1,1))))))))))))))))</f>
        <v>0</v>
      </c>
      <c r="AE40" s="39"/>
      <c r="AF40" s="39"/>
      <c r="AG40" s="177">
        <f>IF(L40=0,0,IF(L40=1,0,IF(L40=2,0,IF(L40=3,0,IF(L40=4,0,IF(L40=5,0,IF(L40=6,0,IF(L40=7,0,IF(L40=8,1,IF(L40=9,1,IF(L40="A",1,IF(L40="B",1,IF(L40="C",1,IF(L40="D",1,IF(L40="E",1,IF(L40="F",1,0))))))))))))))))</f>
        <v>0</v>
      </c>
      <c r="AH40" s="177">
        <f>IF(L40=0,0,IF(L40=1,0,IF(L40=2,0,IF(L40=3,0,IF(L40=4,1,IF(L40=5,1,IF(L40=6,1,IF(L40=7,1,IF(L40=8,0,IF(L40=9,0,IF(L40="A",0,IF(L40="B",0,IF(L40="C",1,IF(L40="D",1,IF(L40="E",1,IF(L40="F",1,0))))))))))))))))</f>
        <v>0</v>
      </c>
      <c r="AI40" s="177">
        <f>IF(L40=0,0,IF(L40=1,0,IF(L40=2,1,IF(L40=3,1,IF(L40=4,0,IF(L40=5,0,IF(L40=6,1,IF(L40=7,1,IF(L40=8,0,IF(L40=9,0,IF(L40="A",1,IF(L40="B",1,IF(L40="C",0,IF(L40="D",0,IF(L40="E",1,IF(L40="F",1,0))))))))))))))))</f>
        <v>0</v>
      </c>
      <c r="AJ40" s="177">
        <f>IF(L40=0,0,IF(L40=1,1,IF(L40=2,0,IF(L40=3,1,IF(L40=4,0,IF(L40=5,1,IF(L40=6,0,IF(L40=7,1,IF(L40=8,0,IF(L40=9,1,IF(L40="A",0,IF(L40="B",1,IF(L40="C",0,IF(L40="D",1,IF(L40="E",0,IF(L40="F",1,1))))))))))))))))</f>
        <v>0</v>
      </c>
      <c r="AK40" s="39"/>
      <c r="AL40" s="177">
        <f>IF(M40=0,0,IF(M40=1,0,IF(M40=2,0,IF(M40=3,0,IF(M40=4,0,IF(M40=5,0,IF(M40=6,0,IF(M40=7,0,IF(M40=8,1,IF(M40=9,1,IF(M40="A",1,IF(M40="B",1,IF(M40="C",1,IF(M40="D",1,IF(M40="E",1,IF(M40="F",1,0))))))))))))))))</f>
        <v>0</v>
      </c>
      <c r="AM40" s="177">
        <f>IF(M40=0,0,IF(M40=1,0,IF(M40=2,0,IF(M40=3,0,IF(M40=4,1,IF(M40=5,1,IF(M40=6,1,IF(M40=7,1,IF(M40=8,0,IF(M40=9,0,IF(M40="A",0,IF(M40="B",0,IF(M40="C",1,IF(M40="D",1,IF(M40="E",1,IF(M40="F",1,0))))))))))))))))</f>
        <v>0</v>
      </c>
      <c r="AN40" s="177">
        <f>IF(M40=0,0,IF(M40=1,0,IF(M40=2,1,IF(M40=3,1,IF(M40=4,0,IF(M40=5,0,IF(M40=6,1,IF(M40=7,1,IF(M40=8,0,IF(M40=9,0,IF(M40="A",1,IF(M40="B",1,IF(M40="C",0,IF(M40="D",0,IF(M40="E",1,IF(M40="F",1,0))))))))))))))))</f>
        <v>0</v>
      </c>
      <c r="AO40" s="177">
        <f>IF(M40=0,0,IF(M40=1,1,IF(M40=2,0,IF(M40=3,1,IF(M40=4,0,IF(M40=5,1,IF(M40=6,0,IF(M40=7,1,IF(M40=8,0,IF(M40=9,1,IF(M40="A",0,IF(M40="B",1,IF(M40="C",0,IF(M40="D",1,IF(M40="E",0,IF(M40="F",1,1))))))))))))))))</f>
        <v>0</v>
      </c>
      <c r="AP40" s="39"/>
      <c r="AQ40" s="39"/>
      <c r="AR40" s="177">
        <f>IF(O40=0,0,IF(O40=1,0,IF(O40=2,0,IF(O40=3,0,IF(O40=4,0,IF(O40=5,0,IF(O40=6,0,IF(O40=7,0,IF(O40=8,1,IF(O40=9,1,IF(O40="A",1,IF(O40="B",1,IF(O40="C",1,IF(O40="D",1,IF(O40="E",1,IF(O40="F",1,0))))))))))))))))</f>
        <v>1</v>
      </c>
      <c r="AS40" s="177">
        <f>IF(O40=0,0,IF(O40=1,0,IF(O40=2,0,IF(O40=3,0,IF(O40=4,1,IF(O40=5,1,IF(O40=6,1,IF(O40=7,1,IF(O40=8,0,IF(O40=9,0,IF(O40="A",0,IF(O40="B",0,IF(O40="C",1,IF(O40="D",1,IF(O40="E",1,IF(O40="F",1,0))))))))))))))))</f>
        <v>1</v>
      </c>
      <c r="AT40" s="177">
        <f>IF(O40=0,0,IF(O40=1,0,IF(O40=2,1,IF(O40=3,1,IF(O40=4,0,IF(O40=5,0,IF(O40=6,1,IF(O40=7,1,IF(O40=8,0,IF(O40=9,0,IF(O40="A",1,IF(O40="B",1,IF(O40="C",0,IF(O40="D",0,IF(O40="E",1,IF(O40="F",1,0))))))))))))))))</f>
        <v>0</v>
      </c>
      <c r="AU40" s="177">
        <f>IF(O40=0,0,IF(O40=1,1,IF(O40=2,0,IF(O40=3,1,IF(O40=4,0,IF(O40=5,1,IF(O40=6,0,IF(O40=7,1,IF(O40=8,0,IF(O40=9,1,IF(O40="A",0,IF(O40="B",1,IF(O40="C",0,IF(O40="D",1,IF(O40="E",0,IF(O40="F",1,1))))))))))))))))</f>
        <v>0</v>
      </c>
      <c r="AV40" s="39"/>
      <c r="AW40" s="177">
        <f>IF(P40=0,0,IF(P40=1,0,IF(P40=2,0,IF(P40=3,0,IF(P40=4,0,IF(P40=5,0,IF(P40=6,0,IF(P40=7,0,IF(P40=8,1,IF(P40=9,1,IF(P40="A",1,IF(P40="B",1,IF(P40="C",1,IF(P40="D",1,IF(P40="E",1,IF(P40="F",1,0))))))))))))))))</f>
        <v>1</v>
      </c>
      <c r="AX40" s="177">
        <f>IF(P40=0,0,IF(P40=1,0,IF(P40=2,0,IF(P40=3,0,IF(P40=4,1,IF(P40=5,1,IF(P40=6,1,IF(P40=7,1,IF(P40=8,0,IF(P40=9,0,IF(P40="A",0,IF(P40="B",0,IF(P40="C",1,IF(P40="D",1,IF(P40="E",1,IF(P40="F",1,0))))))))))))))))</f>
        <v>1</v>
      </c>
      <c r="AY40" s="177">
        <f>IF(P40=0,0,IF(P40=1,0,IF(P40=2,1,IF(P40=3,1,IF(P40=4,0,IF(P40=5,0,IF(P40=6,1,IF(P40=7,1,IF(P40=8,0,IF(P40=9,0,IF(P40="A",1,IF(P40="B",1,IF(P40="C",0,IF(P40="D",0,IF(P40="E",1,IF(P40="F",1,0))))))))))))))))</f>
        <v>0</v>
      </c>
      <c r="AZ40" s="177">
        <f>IF(P40=0,0,IF(P40=1,1,IF(P40=2,0,IF(P40=3,1,IF(P40=4,0,IF(P40=5,1,IF(P40=6,0,IF(P40=7,1,IF(P40=8,0,IF(P40=9,1,IF(P40="A",0,IF(P40="B",1,IF(P40="C",0,IF(P40="D",1,IF(P40="E",0,IF(P40="F",1,1))))))))))))))))</f>
        <v>1</v>
      </c>
      <c r="BA40" s="39"/>
      <c r="BB40" s="39"/>
      <c r="BC40" s="177">
        <f>IF(R40=0,0,IF(R40=1,0,IF(R40=2,0,IF(R40=3,0,IF(R40=4,0,IF(R40=5,0,IF(R40=6,0,IF(R40=7,0,IF(R40=8,1,IF(R40=9,1,IF(R40="A",1,IF(R40="B",1,IF(R40="C",1,IF(R40="D",1,IF(R40="E",1,IF(R40="F",1,0))))))))))))))))</f>
        <v>1</v>
      </c>
      <c r="BD40" s="177">
        <f>IF(R40=0,0,IF(R40=1,0,IF(R40=2,0,IF(R40=3,0,IF(R40=4,1,IF(R40=5,1,IF(R40=6,1,IF(R40=7,1,IF(R40=8,0,IF(R40=9,0,IF(R40="A",0,IF(R40="B",0,IF(R40="C",1,IF(R40="D",1,IF(R40="E",1,IF(R40="F",1,0))))))))))))))))</f>
        <v>1</v>
      </c>
      <c r="BE40" s="177">
        <f>IF(R40=0,0,IF(R40=1,0,IF(R40=2,1,IF(R40=3,1,IF(R40=4,0,IF(R40=5,0,IF(R40=6,1,IF(R40=7,1,IF(R40=8,0,IF(R40=9,0,IF(R40="A",1,IF(R40="B",1,IF(R40="C",0,IF(R40="D",0,IF(R40="E",1,IF(R40="F",1,0))))))))))))))))</f>
        <v>1</v>
      </c>
      <c r="BF40" s="177">
        <f>IF(R40=0,0,IF(R40=1,1,IF(R40=2,0,IF(R40=3,1,IF(R40=4,0,IF(R40=5,1,IF(R40=6,0,IF(R40=7,1,IF(R40=8,0,IF(R40=9,1,IF(R40="A",0,IF(R40="B",1,IF(R40="C",0,IF(R40="D",1,IF(R40="E",0,IF(R40="F",1,1))))))))))))))))</f>
        <v>0</v>
      </c>
      <c r="BG40" s="39"/>
      <c r="BH40" s="177">
        <f>IF(S40=0,0,IF(S40=1,0,IF(S40=2,0,IF(S40=3,0,IF(S40=4,0,IF(S40=5,0,IF(S40=6,0,IF(S40=7,0,IF(S40=8,1,IF(S40=9,1,IF(S40="A",1,IF(S40="B",1,IF(S40="C",1,IF(S40="D",1,IF(S40="E",1,IF(S40="F",1,0))))))))))))))))</f>
        <v>1</v>
      </c>
      <c r="BI40" s="177">
        <f>IF(S40=0,0,IF(S40=1,0,IF(S40=2,0,IF(S40=3,0,IF(S40=4,1,IF(S40=5,1,IF(S40=6,1,IF(S40=7,1,IF(S40=8,0,IF(S40=9,0,IF(S40="A",0,IF(S40="B",0,IF(S40="C",1,IF(S40="D",1,IF(S40="E",1,IF(S40="F",1,0))))))))))))))))</f>
        <v>1</v>
      </c>
      <c r="BJ40" s="177">
        <f>IF(S40=0,0,IF(S40=1,0,IF(S40=2,1,IF(S40=3,1,IF(S40=4,0,IF(S40=5,0,IF(S40=6,1,IF(S40=7,1,IF(S40=8,0,IF(S40=9,0,IF(S40="A",1,IF(S40="B",1,IF(S40="C",0,IF(S40="D",0,IF(S40="E",1,IF(S40="F",1,0))))))))))))))))</f>
        <v>1</v>
      </c>
      <c r="BK40" s="177">
        <f>IF(S40=0,0,IF(S40=1,1,IF(S40=2,0,IF(S40=3,1,IF(S40=4,0,IF(S40=5,1,IF(S40=6,0,IF(S40=7,1,IF(S40=8,0,IF(S40=9,1,IF(S40="A",0,IF(S40="B",1,IF(S40="C",0,IF(S40="D",1,IF(S40="E",0,IF(S40="F",1,1))))))))))))))))</f>
        <v>1</v>
      </c>
    </row>
    <row r="41" spans="1:64" ht="15.75">
      <c r="B41" s="1"/>
      <c r="G41" s="196"/>
      <c r="H41" s="196"/>
      <c r="I41" s="196"/>
      <c r="J41" s="196"/>
      <c r="K41" s="196"/>
      <c r="L41" s="195" t="s">
        <v>103</v>
      </c>
      <c r="M41" s="194"/>
      <c r="N41" s="194"/>
      <c r="O41" s="194"/>
      <c r="P41" s="194"/>
      <c r="Q41" s="194"/>
      <c r="R41" s="194"/>
      <c r="S41" s="194"/>
      <c r="T41" s="194"/>
      <c r="U41" s="196"/>
      <c r="V41" s="194">
        <f>IF(V43=0,0,IF(V43=1,1,IF(V43=2,0,IF(V43=3,1,0))))</f>
        <v>0</v>
      </c>
      <c r="W41" s="194">
        <f>IF(W43=0,0,IF(W43=1,1,IF(W43=2,0,IF(W43=3,1,0))))</f>
        <v>0</v>
      </c>
      <c r="X41" s="194">
        <f>IF(X43=0,0,IF(X43=1,1,IF(X43=2,0,IF(X43=3,1,0))))</f>
        <v>0</v>
      </c>
      <c r="Y41" s="194">
        <f>IF(Y43=0,0,IF(Y43=1,1,IF(Y43=2,0,IF(Y43=3,1,0))))</f>
        <v>0</v>
      </c>
      <c r="Z41" s="194"/>
      <c r="AA41" s="194">
        <f>IF(AA43=0,0,IF(AA43=1,1,IF(AA43=2,0,IF(AA43=3,1,0))))</f>
        <v>0</v>
      </c>
      <c r="AB41" s="194">
        <f>IF(AB43=0,0,IF(AB43=1,1,IF(AB43=2,0,IF(AB43=3,1,0))))</f>
        <v>0</v>
      </c>
      <c r="AC41" s="194">
        <f>IF(AC43=0,0,IF(AC43=1,1,IF(AC43=2,0,IF(AC43=3,1,0))))</f>
        <v>0</v>
      </c>
      <c r="AD41" s="194">
        <f>IF(AD43=0,0,IF(AD43=1,1,IF(AD43=2,0,IF(AD43=3,1,0))))</f>
        <v>0</v>
      </c>
      <c r="AE41" s="196"/>
      <c r="AF41" s="196"/>
      <c r="AG41" s="194">
        <f>IF(AG43=0,0,IF(AG43=1,1,IF(AG43=2,0,IF(AG43=3,1,0))))</f>
        <v>0</v>
      </c>
      <c r="AH41" s="194">
        <f>IF(AH43=0,0,IF(AH43=1,1,IF(AH43=2,0,IF(AH43=3,1,0))))</f>
        <v>0</v>
      </c>
      <c r="AI41" s="194">
        <f>IF(AI43=0,0,IF(AI43=1,1,IF(AI43=2,0,IF(AI43=3,1,0))))</f>
        <v>0</v>
      </c>
      <c r="AJ41" s="194">
        <f>IF(AJ43=0,0,IF(AJ43=1,1,IF(AJ43=2,0,IF(AJ43=3,1,0))))</f>
        <v>0</v>
      </c>
      <c r="AK41" s="194"/>
      <c r="AL41" s="194">
        <f>IF(AL43=0,0,IF(AL43=1,1,IF(AL43=2,0,IF(AL43=3,1,0))))</f>
        <v>0</v>
      </c>
      <c r="AM41" s="194">
        <f>IF(AM43=0,0,IF(AM43=1,1,IF(AM43=2,0,IF(AM43=3,1,0))))</f>
        <v>0</v>
      </c>
      <c r="AN41" s="194">
        <f>IF(AN43=0,0,IF(AN43=1,1,IF(AN43=2,0,IF(AN43=3,1,0))))</f>
        <v>0</v>
      </c>
      <c r="AO41" s="194">
        <f>IF(AO43=0,0,IF(AO43=1,1,IF(AO43=2,0,IF(AO43=3,1,0))))</f>
        <v>1</v>
      </c>
      <c r="AP41" s="194"/>
      <c r="AQ41" s="194"/>
      <c r="AR41" s="194">
        <f>IF(AR43=0,0,IF(AR43=1,1,IF(AR43=2,0,IF(AR43=3,1,0))))</f>
        <v>1</v>
      </c>
      <c r="AS41" s="194">
        <f>IF(AS43=0,0,IF(AS43=1,1,IF(AS43=2,0,IF(AS43=3,1,0))))</f>
        <v>1</v>
      </c>
      <c r="AT41" s="194">
        <f>IF(AT43=0,0,IF(AT43=1,1,IF(AT43=2,0,IF(AT43=3,1,0))))</f>
        <v>1</v>
      </c>
      <c r="AU41" s="194">
        <f>IF(AU43=0,0,IF(AU43=1,1,IF(AU43=2,0,IF(AU43=3,1,0))))</f>
        <v>1</v>
      </c>
      <c r="AV41" s="194"/>
      <c r="AW41" s="194">
        <f>IF(AW43=0,0,IF(AW43=1,1,IF(AW43=2,0,IF(AW43=3,1,0))))</f>
        <v>0</v>
      </c>
      <c r="AX41" s="194">
        <f>IF(AX43=0,0,IF(AX43=1,1,IF(AX43=2,0,IF(AX43=3,1,0))))</f>
        <v>0</v>
      </c>
      <c r="AY41" s="194">
        <f>IF(AY43=0,0,IF(AY43=1,1,IF(AY43=2,0,IF(AY43=3,1,0))))</f>
        <v>0</v>
      </c>
      <c r="AZ41" s="194">
        <f>IF(AZ43=0,0,IF(AZ43=1,1,IF(AZ43=2,0,IF(AZ43=3,1,0))))</f>
        <v>1</v>
      </c>
      <c r="BA41" s="194"/>
      <c r="BB41" s="194"/>
      <c r="BC41" s="194">
        <f>IF(BC43=0,0,IF(BC43=1,1,IF(BC43=2,0,IF(BC43=3,1,0))))</f>
        <v>0</v>
      </c>
      <c r="BD41" s="194">
        <f>IF(BD43=0,0,IF(BD43=1,1,IF(BD43=2,0,IF(BD43=3,1,0))))</f>
        <v>0</v>
      </c>
      <c r="BE41" s="194">
        <f>IF(BE43=0,0,IF(BE43=1,1,IF(BE43=2,0,IF(BE43=3,1,0))))</f>
        <v>1</v>
      </c>
      <c r="BF41" s="194">
        <f>IF(BF43=0,0,IF(BF43=1,1,IF(BF43=2,0,IF(BF43=3,1,0))))</f>
        <v>1</v>
      </c>
      <c r="BG41" s="194"/>
      <c r="BH41" s="194">
        <f>IF(BH43=0,0,IF(BH43=1,1,IF(BH43=2,0,IF(BH43=3,1,0))))</f>
        <v>0</v>
      </c>
      <c r="BI41" s="194">
        <f>IF(BI43=0,0,IF(BI43=1,1,IF(BI43=2,0,IF(BI43=3,1,0))))</f>
        <v>1</v>
      </c>
      <c r="BJ41" s="194">
        <f>IF(BJ43=0,0,IF(BJ43=1,1,IF(BJ43=2,0,IF(BJ43=3,1,0))))</f>
        <v>0</v>
      </c>
      <c r="BK41" s="194">
        <f>IF(BK43=0,0,IF(BK43=1,1,IF(BK43=2,0,IF(BK43=3,1,0))))</f>
        <v>0</v>
      </c>
    </row>
    <row r="42" spans="1:64" ht="15.75">
      <c r="B42" s="1"/>
      <c r="G42" s="196"/>
      <c r="H42" s="196"/>
      <c r="I42" s="196"/>
      <c r="J42" s="196"/>
      <c r="K42" s="196"/>
      <c r="L42" s="194"/>
      <c r="M42" s="194"/>
      <c r="N42" s="194"/>
      <c r="O42" s="194"/>
      <c r="P42" s="194"/>
      <c r="Q42" s="194"/>
      <c r="R42" s="194"/>
      <c r="S42" s="194"/>
      <c r="T42" s="194"/>
      <c r="U42" s="196"/>
      <c r="V42" s="194"/>
      <c r="W42" s="194"/>
      <c r="X42" s="194"/>
      <c r="Y42" s="195">
        <f>+Y45</f>
        <v>0</v>
      </c>
      <c r="Z42" s="195"/>
      <c r="AA42" s="195">
        <f>+AA45</f>
        <v>0</v>
      </c>
      <c r="AB42" s="195"/>
      <c r="AC42" s="195"/>
      <c r="AD42" s="195"/>
      <c r="AE42" s="197"/>
      <c r="AF42" s="197"/>
      <c r="AG42" s="195"/>
      <c r="AH42" s="195"/>
      <c r="AI42" s="195"/>
      <c r="AJ42" s="195">
        <f>+AJ45</f>
        <v>0</v>
      </c>
      <c r="AK42" s="195"/>
      <c r="AL42" s="195">
        <f>+AL45</f>
        <v>1</v>
      </c>
      <c r="AM42" s="195"/>
      <c r="AN42" s="195"/>
      <c r="AO42" s="195"/>
      <c r="AP42" s="195"/>
      <c r="AQ42" s="195"/>
      <c r="AR42" s="195"/>
      <c r="AS42" s="195"/>
      <c r="AT42" s="195"/>
      <c r="AU42" s="195" t="str">
        <f>+AU45</f>
        <v>F</v>
      </c>
      <c r="AV42" s="195"/>
      <c r="AW42" s="195">
        <f>+AW45</f>
        <v>1</v>
      </c>
      <c r="AX42" s="195"/>
      <c r="AY42" s="195"/>
      <c r="AZ42" s="195"/>
      <c r="BA42" s="195"/>
      <c r="BB42" s="195"/>
      <c r="BC42" s="195"/>
      <c r="BD42" s="195"/>
      <c r="BE42" s="195"/>
      <c r="BF42" s="195">
        <f>+BF45</f>
        <v>3</v>
      </c>
      <c r="BG42" s="195"/>
      <c r="BH42" s="195">
        <f>+BH45</f>
        <v>4</v>
      </c>
      <c r="BI42" s="194"/>
      <c r="BJ42" s="194"/>
      <c r="BK42" s="194"/>
    </row>
    <row r="43" spans="1:64" s="65" customFormat="1" ht="15.75">
      <c r="B43" s="64"/>
      <c r="C43" s="64"/>
      <c r="D43" s="64"/>
      <c r="E43" s="64"/>
      <c r="F43" s="64"/>
      <c r="G43" s="64"/>
      <c r="H43" s="64"/>
      <c r="I43" s="64"/>
      <c r="J43" s="64"/>
      <c r="K43" s="64"/>
      <c r="L43" s="64"/>
      <c r="M43" s="64"/>
      <c r="N43" s="64"/>
      <c r="O43" s="64"/>
      <c r="Q43" s="64"/>
      <c r="R43" s="64"/>
      <c r="S43" s="64"/>
      <c r="T43" s="64"/>
      <c r="V43" s="64">
        <f>SUM(V38:V40)</f>
        <v>0</v>
      </c>
      <c r="W43" s="64">
        <f>SUM(W38:W40)</f>
        <v>0</v>
      </c>
      <c r="X43" s="64">
        <f>SUM(X38:X40)</f>
        <v>0</v>
      </c>
      <c r="Y43" s="64">
        <f>SUM(Y38:Y40)</f>
        <v>0</v>
      </c>
      <c r="Z43" s="64"/>
      <c r="AA43" s="64">
        <f>SUM(AA38:AA40)</f>
        <v>0</v>
      </c>
      <c r="AB43" s="64">
        <f>SUM(AB38:AB40)</f>
        <v>0</v>
      </c>
      <c r="AC43" s="64">
        <f>SUM(AC38:AC40)</f>
        <v>0</v>
      </c>
      <c r="AD43" s="64">
        <f>SUM(AD38:AD40)</f>
        <v>0</v>
      </c>
      <c r="AG43" s="64">
        <f>SUM(AG38:AG40)</f>
        <v>0</v>
      </c>
      <c r="AH43" s="64">
        <f>SUM(AH38:AH40)</f>
        <v>0</v>
      </c>
      <c r="AI43" s="64">
        <f>SUM(AI38:AI40)</f>
        <v>0</v>
      </c>
      <c r="AJ43" s="64">
        <f>SUM(AJ38:AJ40)</f>
        <v>0</v>
      </c>
      <c r="AK43" s="64"/>
      <c r="AL43" s="64">
        <f>SUM(AL38:AL40)</f>
        <v>0</v>
      </c>
      <c r="AM43" s="64">
        <f>SUM(AM38:AM40)</f>
        <v>0</v>
      </c>
      <c r="AN43" s="64">
        <f>SUM(AN38:AN40)</f>
        <v>0</v>
      </c>
      <c r="AO43" s="64">
        <f>SUM(AO38:AO40)</f>
        <v>1</v>
      </c>
      <c r="AP43" s="64"/>
      <c r="AQ43" s="64"/>
      <c r="AR43" s="64">
        <f>SUM(AR38:AR40)</f>
        <v>1</v>
      </c>
      <c r="AS43" s="64">
        <f>SUM(AS38:AS40)</f>
        <v>1</v>
      </c>
      <c r="AT43" s="64">
        <f>SUM(AT38:AT40)</f>
        <v>1</v>
      </c>
      <c r="AU43" s="64">
        <f>SUM(AU38:AU40)</f>
        <v>1</v>
      </c>
      <c r="AV43" s="64"/>
      <c r="AW43" s="64">
        <f>SUM(AW38:AW40)</f>
        <v>2</v>
      </c>
      <c r="AX43" s="64">
        <f>SUM(AX38:AX40)</f>
        <v>2</v>
      </c>
      <c r="AY43" s="64">
        <f>SUM(AY38:AY40)</f>
        <v>2</v>
      </c>
      <c r="AZ43" s="64">
        <f>SUM(AZ38:AZ40)</f>
        <v>3</v>
      </c>
      <c r="BA43" s="64"/>
      <c r="BB43" s="64"/>
      <c r="BC43" s="64">
        <f>SUM(BC38:BC40)</f>
        <v>2</v>
      </c>
      <c r="BD43" s="64">
        <f>SUM(BD38:BD40)</f>
        <v>2</v>
      </c>
      <c r="BE43" s="64">
        <f>SUM(BE38:BE40)</f>
        <v>1</v>
      </c>
      <c r="BF43" s="64">
        <f>SUM(BF38:BF40)</f>
        <v>1</v>
      </c>
      <c r="BG43" s="64"/>
      <c r="BH43" s="64">
        <f>SUM(BH38:BH40)</f>
        <v>2</v>
      </c>
      <c r="BI43" s="64">
        <f>SUM(BI38:BI40)</f>
        <v>3</v>
      </c>
      <c r="BJ43" s="64">
        <f>SUM(BJ38:BJ40)</f>
        <v>2</v>
      </c>
      <c r="BK43" s="64">
        <f>SUM(BK38:BK40)</f>
        <v>2</v>
      </c>
      <c r="BL43" s="64"/>
    </row>
    <row r="44" spans="1:64" s="65" customFormat="1" ht="15.75">
      <c r="B44" s="64"/>
      <c r="C44" s="64"/>
      <c r="D44" s="64"/>
      <c r="E44" s="64"/>
      <c r="F44" s="64"/>
      <c r="G44" s="64"/>
      <c r="H44" s="64"/>
      <c r="I44" s="64"/>
      <c r="J44" s="64"/>
      <c r="K44" s="64"/>
      <c r="P44" s="64"/>
      <c r="Q44" s="64"/>
      <c r="R44" s="64"/>
      <c r="S44" s="64"/>
      <c r="T44" s="64"/>
      <c r="V44" s="64">
        <f>+V41*8</f>
        <v>0</v>
      </c>
      <c r="W44" s="64">
        <f>+W41*4</f>
        <v>0</v>
      </c>
      <c r="X44" s="64">
        <f>+X41*2</f>
        <v>0</v>
      </c>
      <c r="Y44" s="64">
        <f>+Y41</f>
        <v>0</v>
      </c>
      <c r="Z44" s="64"/>
      <c r="AA44" s="64">
        <f>+AA41*8</f>
        <v>0</v>
      </c>
      <c r="AB44" s="64">
        <f>+AB41*4</f>
        <v>0</v>
      </c>
      <c r="AC44" s="64">
        <f>+AC41*2</f>
        <v>0</v>
      </c>
      <c r="AD44" s="64">
        <f>+AD41</f>
        <v>0</v>
      </c>
      <c r="AG44" s="64">
        <f>+AG41*8</f>
        <v>0</v>
      </c>
      <c r="AH44" s="64">
        <f>+AH41*4</f>
        <v>0</v>
      </c>
      <c r="AI44" s="64">
        <f>+AI41*2</f>
        <v>0</v>
      </c>
      <c r="AJ44" s="64">
        <f>+AJ41</f>
        <v>0</v>
      </c>
      <c r="AK44" s="64"/>
      <c r="AL44" s="64">
        <f>+AL41*8</f>
        <v>0</v>
      </c>
      <c r="AM44" s="64">
        <f>+AM41*4</f>
        <v>0</v>
      </c>
      <c r="AN44" s="64">
        <f>+AN41*2</f>
        <v>0</v>
      </c>
      <c r="AO44" s="64">
        <f>+AO41</f>
        <v>1</v>
      </c>
      <c r="AP44" s="64"/>
      <c r="AQ44" s="64"/>
      <c r="AR44" s="64">
        <f>+AR41*8</f>
        <v>8</v>
      </c>
      <c r="AS44" s="64">
        <f>+AS41*4</f>
        <v>4</v>
      </c>
      <c r="AT44" s="64">
        <f>+AT41*2</f>
        <v>2</v>
      </c>
      <c r="AU44" s="64">
        <f>+AU41</f>
        <v>1</v>
      </c>
      <c r="AV44" s="64"/>
      <c r="AW44" s="64">
        <f>+AW41*8</f>
        <v>0</v>
      </c>
      <c r="AX44" s="64">
        <f>+AX41*4</f>
        <v>0</v>
      </c>
      <c r="AY44" s="64">
        <f>+AY41*2</f>
        <v>0</v>
      </c>
      <c r="AZ44" s="64">
        <f>+AZ41</f>
        <v>1</v>
      </c>
      <c r="BA44" s="64"/>
      <c r="BB44" s="64"/>
      <c r="BC44" s="64">
        <f>+BC41*8</f>
        <v>0</v>
      </c>
      <c r="BD44" s="64">
        <f>+BD41*4</f>
        <v>0</v>
      </c>
      <c r="BE44" s="64">
        <f>+BE41*2</f>
        <v>2</v>
      </c>
      <c r="BF44" s="64">
        <f>+BF41</f>
        <v>1</v>
      </c>
      <c r="BG44" s="64"/>
      <c r="BH44" s="64">
        <f>+BH41*8</f>
        <v>0</v>
      </c>
      <c r="BI44" s="64">
        <f>+BI41*4</f>
        <v>4</v>
      </c>
      <c r="BJ44" s="64">
        <f>+BJ41*2</f>
        <v>0</v>
      </c>
      <c r="BK44" s="64">
        <f>+BK41</f>
        <v>0</v>
      </c>
    </row>
    <row r="45" spans="1:64" s="65" customFormat="1" ht="15.75">
      <c r="B45" s="64"/>
      <c r="W45" s="64">
        <f>SUM(V44:Y44)</f>
        <v>0</v>
      </c>
      <c r="X45" s="64"/>
      <c r="Y45" s="66">
        <f>IF(W45=0,0,IF(W45=1,1,IF(W45=2,2,IF(W45=3,3,IF(W45=4,4,IF(W45=5,5,IF(W45=6,6,IF(W45=7,7,IF(W45=8,8,IF(W45=9,9,IF(W45=10,"A",IF(W45=11,"B",IF(W45=12,"C",IF(W45=13,"D",IF(W45=14,"E",IF(W45=15,"F",0))))))))))))))))</f>
        <v>0</v>
      </c>
      <c r="Z45" s="64"/>
      <c r="AA45" s="66">
        <f>IF(AD45=0,0,IF(AD45=1,1,IF(AD45=2,2,IF(AD45=3,3,IF(AD45=4,4,IF(AD45=5,5,IF(AD45=6,6,IF(AD45=7,7,IF(AD45=8,8,IF(AD45=9,9,IF(AD45=10,"A",IF(AD45=11,"B",IF(AD45=12,"C",IF(AD45=13,"D",IF(AD45=14,"E",IF(AD45=15,"F",0))))))))))))))))</f>
        <v>0</v>
      </c>
      <c r="AC45" s="64"/>
      <c r="AD45" s="64">
        <f>SUM(AA44:AD44)</f>
        <v>0</v>
      </c>
      <c r="AH45" s="64">
        <f>SUM(AG44:AJ44)</f>
        <v>0</v>
      </c>
      <c r="AI45" s="64"/>
      <c r="AJ45" s="66">
        <f>IF(AH45=0,0,IF(AH45=1,1,IF(AH45=2,2,IF(AH45=3,3,IF(AH45=4,4,IF(AH45=5,5,IF(AH45=6,6,IF(AH45=7,7,IF(AH45=8,8,IF(AH45=9,9,IF(AH45=10,"A",IF(AH45=11,"B",IF(AH45=12,"C",IF(AH45=13,"D",IF(AH45=14,"E",IF(AH45=15,"F",0))))))))))))))))</f>
        <v>0</v>
      </c>
      <c r="AK45" s="64"/>
      <c r="AL45" s="66">
        <f>IF(AO45=0,0,IF(AO45=1,1,IF(AO45=2,2,IF(AO45=3,3,IF(AO45=4,4,IF(AO45=5,5,IF(AO45=6,6,IF(AO45=7,7,IF(AO45=8,8,IF(AO45=9,9,IF(AO45=10,"A",IF(AO45=11,"B",IF(AO45=12,"C",IF(AO45=13,"D",IF(AO45=14,"E",IF(AO45=15,"F",0))))))))))))))))</f>
        <v>1</v>
      </c>
      <c r="AN45" s="64"/>
      <c r="AO45" s="64">
        <f>SUM(AL44:AO44)</f>
        <v>1</v>
      </c>
      <c r="AP45" s="64"/>
      <c r="AQ45" s="64"/>
      <c r="AS45" s="64">
        <f>SUM(AR44:AU44)</f>
        <v>15</v>
      </c>
      <c r="AT45" s="64"/>
      <c r="AU45" s="66" t="str">
        <f>IF(AS45=0,0,IF(AS45=1,1,IF(AS45=2,2,IF(AS45=3,3,IF(AS45=4,4,IF(AS45=5,5,IF(AS45=6,6,IF(AS45=7,7,IF(AS45=8,8,IF(AS45=9,9,IF(AS45=10,"A",IF(AS45=11,"B",IF(AS45=12,"C",IF(AS45=13,"D",IF(AS45=14,"E",IF(AS45=15,"F",0))))))))))))))))</f>
        <v>F</v>
      </c>
      <c r="AV45" s="64"/>
      <c r="AW45" s="66">
        <f>IF(AZ45=0,0,IF(AZ45=1,1,IF(AZ45=2,2,IF(AZ45=3,3,IF(AZ45=4,4,IF(AZ45=5,5,IF(AZ45=6,6,IF(AZ45=7,7,IF(AZ45=8,8,IF(AZ45=9,9,IF(AZ45=10,"A",IF(AZ45=11,"B",IF(AZ45=12,"C",IF(AZ45=13,"D",IF(AZ45=14,"E",IF(AZ45=15,"F",0))))))))))))))))</f>
        <v>1</v>
      </c>
      <c r="AX45" s="64"/>
      <c r="AY45" s="64"/>
      <c r="AZ45" s="64">
        <f>SUM(AW44:AZ44)</f>
        <v>1</v>
      </c>
      <c r="BA45" s="64"/>
      <c r="BB45" s="64"/>
      <c r="BD45" s="64">
        <f>SUM(BC44:BF44)</f>
        <v>3</v>
      </c>
      <c r="BE45" s="64"/>
      <c r="BF45" s="66">
        <f>IF(BD45=0,0,IF(BD45=1,1,IF(BD45=2,2,IF(BD45=3,3,IF(BD45=4,4,IF(BD45=5,5,IF(BD45=6,6,IF(BD45=7,7,IF(BD45=8,8,IF(BD45=9,9,IF(BD45=10,"A",IF(BD45=11,"B",IF(BD45=12,"C",IF(BD45=13,"D",IF(BD45=14,"E",IF(BD45=15,"F",0))))))))))))))))</f>
        <v>3</v>
      </c>
      <c r="BG45" s="64"/>
      <c r="BH45" s="66">
        <f>IF(BK45=0,0,IF(BK45=1,1,IF(BK45=2,2,IF(BK45=3,3,IF(BK45=4,4,IF(BK45=5,5,IF(BK45=6,6,IF(BK45=7,7,IF(BK45=8,8,IF(BK45=9,9,IF(BK45=10,"A",IF(BK45=11,"B",IF(BK45=12,"C",IF(BK45=13,"D",IF(BK45=14,"E",IF(BK45=15,"F",0))))))))))))))))</f>
        <v>4</v>
      </c>
      <c r="BI45" s="64"/>
      <c r="BJ45" s="64"/>
      <c r="BK45" s="64">
        <f>SUM(BH44:BK44)</f>
        <v>4</v>
      </c>
    </row>
    <row r="46" spans="1:64" ht="15.75">
      <c r="B46" s="34"/>
      <c r="C46" s="174"/>
      <c r="D46" s="174"/>
      <c r="E46" s="174"/>
      <c r="F46" s="34"/>
      <c r="G46" s="33"/>
      <c r="H46" s="33"/>
      <c r="I46" s="33"/>
      <c r="J46" s="33"/>
      <c r="K46" s="33"/>
      <c r="L46" s="34"/>
      <c r="M46" s="34"/>
      <c r="N46" s="34"/>
      <c r="O46" s="34"/>
      <c r="P46" s="33"/>
      <c r="Q46" s="34"/>
      <c r="R46" s="33"/>
      <c r="S46" s="33" t="s">
        <v>26</v>
      </c>
      <c r="T46" s="33"/>
      <c r="U46" s="34"/>
      <c r="V46" s="33">
        <f>IF(W51=0,0,IF(W51=1,0,IF(W51=2,1,IF(W51=3,1,0))))</f>
        <v>0</v>
      </c>
      <c r="W46" s="33">
        <f>IF(X51=0,0,IF(X51=1,0,IF(X51=2,1,IF(X51=3,1,0))))</f>
        <v>0</v>
      </c>
      <c r="X46" s="33">
        <f>IF(Y51=0,0,IF(Y51=1,0,IF(Y51=2,1,IF(Y51=3,1,0))))</f>
        <v>0</v>
      </c>
      <c r="Y46" s="33">
        <f>IF(AA51=0,0,IF(AA51=1,0,IF(AA51=2,1,IF(AA51=3,1,0))))</f>
        <v>0</v>
      </c>
      <c r="Z46" s="33"/>
      <c r="AA46" s="33">
        <f>IF(AB51=0,0,IF(AB51=1,0,IF(AB51=2,1,IF(AB51=3,1,0))))</f>
        <v>0</v>
      </c>
      <c r="AB46" s="33">
        <f>IF(AC51=0,0,IF(AC51=1,0,IF(AC51=2,1,IF(AC51=3,1,0))))</f>
        <v>0</v>
      </c>
      <c r="AC46" s="33">
        <f>IF(AD51=0,0,IF(AD51=1,0,IF(AD51=2,1,IF(AD51=3,1,0))))</f>
        <v>0</v>
      </c>
      <c r="AD46" s="33">
        <f>IF(AG51=0,0,IF(AG51=1,0,IF(AG51=2,1,IF(AG51=3,1,0))))</f>
        <v>0</v>
      </c>
      <c r="AE46" s="34"/>
      <c r="AF46" s="34"/>
      <c r="AG46" s="33">
        <f>IF(AH51=0,0,IF(AH51=1,0,IF(AH51=2,1,IF(AH51=3,1,0))))</f>
        <v>0</v>
      </c>
      <c r="AH46" s="33">
        <f>IF(AI51=0,0,IF(AI51=1,0,IF(AI51=2,1,IF(AI51=3,1,0))))</f>
        <v>0</v>
      </c>
      <c r="AI46" s="33">
        <f>IF(AJ51=0,0,IF(AJ51=1,0,IF(AJ51=2,1,IF(AJ51=3,1,0))))</f>
        <v>0</v>
      </c>
      <c r="AJ46" s="33">
        <f>IF(AL51=0,0,IF(AL51=1,0,IF(AL51=2,1,IF(AL51=3,1,0))))</f>
        <v>0</v>
      </c>
      <c r="AK46" s="33"/>
      <c r="AL46" s="33">
        <f>IF(AM51=0,0,IF(AM51=1,0,IF(AM51=2,1,IF(AM51=3,1,0))))</f>
        <v>0</v>
      </c>
      <c r="AM46" s="33">
        <f>IF(AN51=0,0,IF(AN51=1,0,IF(AN51=2,1,IF(AN51=3,1,0))))</f>
        <v>0</v>
      </c>
      <c r="AN46" s="33">
        <f>IF(AO51=0,0,IF(AO51=1,0,IF(AO51=2,1,IF(AO51=3,1,0))))</f>
        <v>1</v>
      </c>
      <c r="AO46" s="33">
        <f>IF(AR51=0,0,IF(AR51=1,0,IF(AR51=2,1,IF(AR51=3,1,0))))</f>
        <v>1</v>
      </c>
      <c r="AP46" s="33"/>
      <c r="AQ46" s="33"/>
      <c r="AR46" s="33">
        <f>IF(AS51=0,0,IF(AS51=1,0,IF(AS51=2,1,IF(AS51=3,1,0))))</f>
        <v>1</v>
      </c>
      <c r="AS46" s="33">
        <f>IF(AT51=0,0,IF(AT51=1,0,IF(AT51=2,1,IF(AT51=3,1,0))))</f>
        <v>0</v>
      </c>
      <c r="AT46" s="33">
        <f>IF(AU51=0,0,IF(AU51=1,0,IF(AU51=2,1,IF(AU51=3,1,0))))</f>
        <v>0</v>
      </c>
      <c r="AU46" s="33">
        <f>IF(AW51=0,0,IF(AW51=1,0,IF(AW51=2,1,IF(AW51=3,1,0))))</f>
        <v>0</v>
      </c>
      <c r="AV46" s="33"/>
      <c r="AW46" s="33">
        <f>IF(AX51=0,0,IF(AX51=1,0,IF(AX51=2,1,IF(AX51=3,1,0))))</f>
        <v>0</v>
      </c>
      <c r="AX46" s="33">
        <f>IF(AY51=0,0,IF(AY51=1,0,IF(AY51=2,1,IF(AY51=3,1,0))))</f>
        <v>1</v>
      </c>
      <c r="AY46" s="33">
        <f>IF(AZ51=0,0,IF(AZ51=1,0,IF(AZ51=2,1,IF(AZ51=3,1,0))))</f>
        <v>1</v>
      </c>
      <c r="AZ46" s="33">
        <f>IF(BC51=0,0,IF(BC51=1,0,IF(BC51=2,1,IF(BC51=3,1,0))))</f>
        <v>0</v>
      </c>
      <c r="BA46" s="33"/>
      <c r="BB46" s="33"/>
      <c r="BC46" s="33">
        <f>IF(BD51=0,0,IF(BD51=1,0,IF(BD51=2,1,IF(BD51=3,1,0))))</f>
        <v>0</v>
      </c>
      <c r="BD46" s="33">
        <f>IF(BE51=0,0,IF(BE51=1,0,IF(BE51=2,1,IF(BE51=3,1,0))))</f>
        <v>1</v>
      </c>
      <c r="BE46" s="33">
        <f>IF(BF51=0,0,IF(BF51=1,0,IF(BF51=2,1,IF(BF51=3,1,0))))</f>
        <v>0</v>
      </c>
      <c r="BF46" s="33">
        <f>IF(BH51=0,0,IF(BH51=1,0,IF(BH51=2,1,IF(BH51=3,1,0))))</f>
        <v>0</v>
      </c>
      <c r="BG46" s="33"/>
      <c r="BH46" s="33">
        <f>IF(BI51=0,0,IF(BI51=1,0,IF(BI51=2,1,IF(BI51=3,1,0))))</f>
        <v>0</v>
      </c>
      <c r="BI46" s="33">
        <f>IF(BJ51=0,0,IF(BJ51=1,0,IF(BJ51=2,1,IF(BJ51=3,1,0))))</f>
        <v>0</v>
      </c>
      <c r="BJ46" s="33">
        <f>IF(BK51=0,0,IF(BK51=1,0,IF(BK51=2,1,IF(BK51=3,1,0))))</f>
        <v>0</v>
      </c>
      <c r="BK46" s="33"/>
    </row>
    <row r="47" spans="1:64" ht="15.75">
      <c r="B47" s="37"/>
      <c r="C47" s="176"/>
      <c r="D47" s="176"/>
      <c r="E47" s="176"/>
      <c r="F47" s="37"/>
      <c r="G47" s="37"/>
      <c r="H47" s="55" t="s">
        <v>108</v>
      </c>
      <c r="I47" s="36">
        <f>+Y42</f>
        <v>0</v>
      </c>
      <c r="J47" s="36">
        <f>+AA42</f>
        <v>0</v>
      </c>
      <c r="K47" s="36"/>
      <c r="L47" s="36">
        <f>+AJ42</f>
        <v>0</v>
      </c>
      <c r="M47" s="36">
        <f>+AL42</f>
        <v>1</v>
      </c>
      <c r="N47" s="36"/>
      <c r="O47" s="36" t="str">
        <f>+AU42</f>
        <v>F</v>
      </c>
      <c r="P47" s="36">
        <f>+AW42</f>
        <v>1</v>
      </c>
      <c r="Q47" s="36"/>
      <c r="R47" s="36">
        <f>+BF42</f>
        <v>3</v>
      </c>
      <c r="S47" s="36">
        <f>+BH42</f>
        <v>4</v>
      </c>
      <c r="T47" s="35" t="s">
        <v>22</v>
      </c>
      <c r="U47" s="37"/>
      <c r="V47" s="54">
        <f>IF(I47=0,0,IF(I47=1,0,IF(I47=2,0,IF(I47=3,0,IF(I47=4,0,IF(I47=5,0,IF(I47=6,0,IF(I47=7,0,IF(I47=8,1,IF(I47=9,1,IF(I47="A",1,IF(I47="B",1,IF(I47="C",1,IF(I47="D",1,IF(I47="E",1,IF(I47="F",1,0))))))))))))))))</f>
        <v>0</v>
      </c>
      <c r="W47" s="54">
        <f>IF(I47=0,0,IF(I47=1,0,IF(I47=2,0,IF(I47=3,0,IF(I47=4,1,IF(I47=5,1,IF(I47=6,1,IF(I47=7,1,IF(I47=8,0,IF(I47=9,0,IF(I47="A",0,IF(I47="B",0,IF(I47="C",1,IF(I47="D",1,IF(I47="E",1,IF(I47="F",1,0))))))))))))))))</f>
        <v>0</v>
      </c>
      <c r="X47" s="54">
        <f>IF(I47=0,0,IF(I47=1,0,IF(I47=2,1,IF(I47=3,1,IF(I47=4,0,IF(I47=5,0,IF(I47=6,1,IF(I47=7,1,IF(I47=8,0,IF(I47=9,0,IF(I47="A",1,IF(I47="B",1,IF(I47="C",0,IF(I47="D",0,IF(I47="E",1,IF(I47="F",1,0))))))))))))))))</f>
        <v>0</v>
      </c>
      <c r="Y47" s="54">
        <f>IF(I47=0,0,IF(I47=1,1,IF(I47=2,0,IF(I47=3,1,IF(I47=4,0,IF(I47=5,1,IF(I47=6,0,IF(I47=7,1,IF(I47=8,0,IF(I47=9,1,IF(I47="A",0,IF(I47="B",1,IF(I47="C",0,IF(I47="D",1,IF(I47="E",0,IF(I47="F",1,1))))))))))))))))</f>
        <v>0</v>
      </c>
      <c r="Z47" s="37"/>
      <c r="AA47" s="54">
        <f>IF(J47=0,0,IF(J47=1,0,IF(J47=2,0,IF(J47=3,0,IF(J47=4,0,IF(J47=5,0,IF(J47=6,0,IF(J47=7,0,IF(J47=8,1,IF(J47=9,1,IF(J47="A",1,IF(J47="B",1,IF(J47="C",1,IF(J47="D",1,IF(J47="E",1,IF(J47="F",1,0))))))))))))))))</f>
        <v>0</v>
      </c>
      <c r="AB47" s="54">
        <f>IF(J47=0,0,IF(J47=1,0,IF(J47=2,0,IF(J47=3,0,IF(J47=4,1,IF(J47=5,1,IF(J47=6,1,IF(J47=7,1,IF(J47=8,0,IF(J47=9,0,IF(J47="A",0,IF(J47="B",0,IF(J47="C",1,IF(J47="D",1,IF(J47="E",1,IF(J47="F",1,0))))))))))))))))</f>
        <v>0</v>
      </c>
      <c r="AC47" s="54">
        <f>IF(J47=0,0,IF(J47=1,0,IF(J47=2,1,IF(J47=3,1,IF(J47=4,0,IF(J47=5,0,IF(J47=6,1,IF(J47=7,1,IF(J47=8,0,IF(J47=9,0,IF(J47="A",1,IF(J47="B",1,IF(J47="C",0,IF(J47="D",0,IF(J47="E",1,IF(J47="F",1,0))))))))))))))))</f>
        <v>0</v>
      </c>
      <c r="AD47" s="54">
        <f>IF(J47=0,0,IF(J47=1,1,IF(J47=2,0,IF(J47=3,1,IF(J47=4,0,IF(J47=5,1,IF(J47=6,0,IF(J47=7,1,IF(J47=8,0,IF(J47=9,1,IF(J47="A",0,IF(J47="B",1,IF(J47="C",0,IF(J47="D",1,IF(J47="E",0,IF(J47="F",1,1))))))))))))))))</f>
        <v>0</v>
      </c>
      <c r="AE47" s="37"/>
      <c r="AF47" s="37"/>
      <c r="AG47" s="54">
        <f>IF(L47=0,0,IF(L47=1,0,IF(L47=2,0,IF(L47=3,0,IF(L47=4,0,IF(L47=5,0,IF(L47=6,0,IF(L47=7,0,IF(L47=8,1,IF(L47=9,1,IF(L47="A",1,IF(L47="B",1,IF(L47="C",1,IF(L47="D",1,IF(L47="E",1,IF(L47="F",1,0))))))))))))))))</f>
        <v>0</v>
      </c>
      <c r="AH47" s="54">
        <f>IF(L47=0,0,IF(L47=1,0,IF(L47=2,0,IF(L47=3,0,IF(L47=4,1,IF(L47=5,1,IF(L47=6,1,IF(L47=7,1,IF(L47=8,0,IF(L47=9,0,IF(L47="A",0,IF(L47="B",0,IF(L47="C",1,IF(L47="D",1,IF(L47="E",1,IF(L47="F",1,0))))))))))))))))</f>
        <v>0</v>
      </c>
      <c r="AI47" s="54">
        <f>IF(L47=0,0,IF(L47=1,0,IF(L47=2,1,IF(L47=3,1,IF(L47=4,0,IF(L47=5,0,IF(L47=6,1,IF(L47=7,1,IF(L47=8,0,IF(L47=9,0,IF(L47="A",1,IF(L47="B",1,IF(L47="C",0,IF(L47="D",0,IF(L47="E",1,IF(L47="F",1,0))))))))))))))))</f>
        <v>0</v>
      </c>
      <c r="AJ47" s="54">
        <f>IF(L47=0,0,IF(L47=1,1,IF(L47=2,0,IF(L47=3,1,IF(L47=4,0,IF(L47=5,1,IF(L47=6,0,IF(L47=7,1,IF(L47=8,0,IF(L47=9,1,IF(L47="A",0,IF(L47="B",1,IF(L47="C",0,IF(L47="D",1,IF(L47="E",0,IF(L47="F",1,1))))))))))))))))</f>
        <v>0</v>
      </c>
      <c r="AK47" s="37"/>
      <c r="AL47" s="54">
        <f>IF(M47=0,0,IF(M47=1,0,IF(M47=2,0,IF(M47=3,0,IF(M47=4,0,IF(M47=5,0,IF(M47=6,0,IF(M47=7,0,IF(M47=8,1,IF(M47=9,1,IF(M47="A",1,IF(M47="B",1,IF(M47="C",1,IF(M47="D",1,IF(M47="E",1,IF(M47="F",1,0))))))))))))))))</f>
        <v>0</v>
      </c>
      <c r="AM47" s="54">
        <f>IF(M47=0,0,IF(M47=1,0,IF(M47=2,0,IF(M47=3,0,IF(M47=4,1,IF(M47=5,1,IF(M47=6,1,IF(M47=7,1,IF(M47=8,0,IF(M47=9,0,IF(M47="A",0,IF(M47="B",0,IF(M47="C",1,IF(M47="D",1,IF(M47="E",1,IF(M47="F",1,0))))))))))))))))</f>
        <v>0</v>
      </c>
      <c r="AN47" s="54">
        <f>IF(M47=0,0,IF(M47=1,0,IF(M47=2,1,IF(M47=3,1,IF(M47=4,0,IF(M47=5,0,IF(M47=6,1,IF(M47=7,1,IF(M47=8,0,IF(M47=9,0,IF(M47="A",1,IF(M47="B",1,IF(M47="C",0,IF(M47="D",0,IF(M47="E",1,IF(M47="F",1,0))))))))))))))))</f>
        <v>0</v>
      </c>
      <c r="AO47" s="54">
        <f>IF(M47=0,0,IF(M47=1,1,IF(M47=2,0,IF(M47=3,1,IF(M47=4,0,IF(M47=5,1,IF(M47=6,0,IF(M47=7,1,IF(M47=8,0,IF(M47=9,1,IF(M47="A",0,IF(M47="B",1,IF(M47="C",0,IF(M47="D",1,IF(M47="E",0,IF(M47="F",1,1))))))))))))))))</f>
        <v>1</v>
      </c>
      <c r="AP47" s="37"/>
      <c r="AQ47" s="37"/>
      <c r="AR47" s="54">
        <f>IF(O47=0,0,IF(O47=1,0,IF(O47=2,0,IF(O47=3,0,IF(O47=4,0,IF(O47=5,0,IF(O47=6,0,IF(O47=7,0,IF(O47=8,1,IF(O47=9,1,IF(O47="A",1,IF(O47="B",1,IF(O47="C",1,IF(O47="D",1,IF(O47="E",1,IF(O47="F",1,0))))))))))))))))</f>
        <v>1</v>
      </c>
      <c r="AS47" s="54">
        <f>IF(O47=0,0,IF(O47=1,0,IF(O47=2,0,IF(O47=3,0,IF(O47=4,1,IF(O47=5,1,IF(O47=6,1,IF(O47=7,1,IF(O47=8,0,IF(O47=9,0,IF(O47="A",0,IF(O47="B",0,IF(O47="C",1,IF(O47="D",1,IF(O47="E",1,IF(O47="F",1,0))))))))))))))))</f>
        <v>1</v>
      </c>
      <c r="AT47" s="54">
        <f>IF(O47=0,0,IF(O47=1,0,IF(O47=2,1,IF(O47=3,1,IF(O47=4,0,IF(O47=5,0,IF(O47=6,1,IF(O47=7,1,IF(O47=8,0,IF(O47=9,0,IF(O47="A",1,IF(O47="B",1,IF(O47="C",0,IF(O47="D",0,IF(O47="E",1,IF(O47="F",1,0))))))))))))))))</f>
        <v>1</v>
      </c>
      <c r="AU47" s="54">
        <f>IF(O47=0,0,IF(O47=1,1,IF(O47=2,0,IF(O47=3,1,IF(O47=4,0,IF(O47=5,1,IF(O47=6,0,IF(O47=7,1,IF(O47=8,0,IF(O47=9,1,IF(O47="A",0,IF(O47="B",1,IF(O47="C",0,IF(O47="D",1,IF(O47="E",0,IF(O47="F",1,1))))))))))))))))</f>
        <v>1</v>
      </c>
      <c r="AV47" s="37"/>
      <c r="AW47" s="54">
        <f>IF(P47=0,0,IF(P47=1,0,IF(P47=2,0,IF(P47=3,0,IF(P47=4,0,IF(P47=5,0,IF(P47=6,0,IF(P47=7,0,IF(P47=8,1,IF(P47=9,1,IF(P47="A",1,IF(P47="B",1,IF(P47="C",1,IF(P47="D",1,IF(P47="E",1,IF(P47="F",1,0))))))))))))))))</f>
        <v>0</v>
      </c>
      <c r="AX47" s="54">
        <f>IF(P47=0,0,IF(P47=1,0,IF(P47=2,0,IF(P47=3,0,IF(P47=4,1,IF(P47=5,1,IF(P47=6,1,IF(P47=7,1,IF(P47=8,0,IF(P47=9,0,IF(P47="A",0,IF(P47="B",0,IF(P47="C",1,IF(P47="D",1,IF(P47="E",1,IF(P47="F",1,0))))))))))))))))</f>
        <v>0</v>
      </c>
      <c r="AY47" s="54">
        <f>IF(P47=0,0,IF(P47=1,0,IF(P47=2,1,IF(P47=3,1,IF(P47=4,0,IF(P47=5,0,IF(P47=6,1,IF(P47=7,1,IF(P47=8,0,IF(P47=9,0,IF(P47="A",1,IF(P47="B",1,IF(P47="C",0,IF(P47="D",0,IF(P47="E",1,IF(P47="F",1,0))))))))))))))))</f>
        <v>0</v>
      </c>
      <c r="AZ47" s="54">
        <f>IF(P47=0,0,IF(P47=1,1,IF(P47=2,0,IF(P47=3,1,IF(P47=4,0,IF(P47=5,1,IF(P47=6,0,IF(P47=7,1,IF(P47=8,0,IF(P47=9,1,IF(P47="A",0,IF(P47="B",1,IF(P47="C",0,IF(P47="D",1,IF(P47="E",0,IF(P47="F",1,1))))))))))))))))</f>
        <v>1</v>
      </c>
      <c r="BA47" s="37"/>
      <c r="BB47" s="37"/>
      <c r="BC47" s="54">
        <f>IF(R47=0,0,IF(R47=1,0,IF(R47=2,0,IF(R47=3,0,IF(R47=4,0,IF(R47=5,0,IF(R47=6,0,IF(R47=7,0,IF(R47=8,1,IF(R47=9,1,IF(R47="A",1,IF(R47="B",1,IF(R47="C",1,IF(R47="D",1,IF(R47="E",1,IF(R47="F",1,0))))))))))))))))</f>
        <v>0</v>
      </c>
      <c r="BD47" s="54">
        <f>IF(R47=0,0,IF(R47=1,0,IF(R47=2,0,IF(R47=3,0,IF(R47=4,1,IF(R47=5,1,IF(R47=6,1,IF(R47=7,1,IF(R47=8,0,IF(R47=9,0,IF(R47="A",0,IF(R47="B",0,IF(R47="C",1,IF(R47="D",1,IF(R47="E",1,IF(R47="F",1,0))))))))))))))))</f>
        <v>0</v>
      </c>
      <c r="BE47" s="54">
        <f>IF(R47=0,0,IF(R47=1,0,IF(R47=2,1,IF(R47=3,1,IF(R47=4,0,IF(R47=5,0,IF(R47=6,1,IF(R47=7,1,IF(R47=8,0,IF(R47=9,0,IF(R47="A",1,IF(R47="B",1,IF(R47="C",0,IF(R47="D",0,IF(R47="E",1,IF(R47="F",1,0))))))))))))))))</f>
        <v>1</v>
      </c>
      <c r="BF47" s="54">
        <f>IF(R47=0,0,IF(R47=1,1,IF(R47=2,0,IF(R47=3,1,IF(R47=4,0,IF(R47=5,1,IF(R47=6,0,IF(R47=7,1,IF(R47=8,0,IF(R47=9,1,IF(R47="A",0,IF(R47="B",1,IF(R47="C",0,IF(R47="D",1,IF(R47="E",0,IF(R47="F",1,1))))))))))))))))</f>
        <v>1</v>
      </c>
      <c r="BG47" s="37"/>
      <c r="BH47" s="54">
        <f>IF(S47=0,0,IF(S47=1,0,IF(S47=2,0,IF(S47=3,0,IF(S47=4,0,IF(S47=5,0,IF(S47=6,0,IF(S47=7,0,IF(S47=8,1,IF(S47=9,1,IF(S47="A",1,IF(S47="B",1,IF(S47="C",1,IF(S47="D",1,IF(S47="E",1,IF(S47="F",1,0))))))))))))))))</f>
        <v>0</v>
      </c>
      <c r="BI47" s="54">
        <f>IF(S47=0,0,IF(S47=1,0,IF(S47=2,0,IF(S47=3,0,IF(S47=4,1,IF(S47=5,1,IF(S47=6,1,IF(S47=7,1,IF(S47=8,0,IF(S47=9,0,IF(S47="A",0,IF(S47="B",0,IF(S47="C",1,IF(S47="D",1,IF(S47="E",1,IF(S47="F",1,0))))))))))))))))</f>
        <v>1</v>
      </c>
      <c r="BJ47" s="54">
        <f>IF(S47=0,0,IF(S47=1,0,IF(S47=2,1,IF(S47=3,1,IF(S47=4,0,IF(S47=5,0,IF(S47=6,1,IF(S47=7,1,IF(S47=8,0,IF(S47=9,0,IF(S47="A",1,IF(S47="B",1,IF(S47="C",0,IF(S47="D",0,IF(S47="E",1,IF(S47="F",1,0))))))))))))))))</f>
        <v>0</v>
      </c>
      <c r="BK47" s="54">
        <f>IF(S47=0,0,IF(S47=1,1,IF(S47=2,0,IF(S47=3,1,IF(S47=4,0,IF(S47=5,1,IF(S47=6,0,IF(S47=7,1,IF(S47=8,0,IF(S47=9,1,IF(S47="A",0,IF(S47="B",1,IF(S47="C",0,IF(S47="D",1,IF(S47="E",0,IF(S47="F",1,1))))))))))))))))</f>
        <v>0</v>
      </c>
    </row>
    <row r="48" spans="1:64" ht="15.75">
      <c r="B48" s="39"/>
      <c r="C48" s="178"/>
      <c r="D48" s="178"/>
      <c r="E48" s="178"/>
      <c r="F48" s="39"/>
      <c r="G48" s="38" t="str">
        <f>+G35</f>
        <v>SI</v>
      </c>
      <c r="H48" s="38" t="s">
        <v>80</v>
      </c>
      <c r="I48" s="40">
        <f>IF(G35="ESI",K17,0)</f>
        <v>0</v>
      </c>
      <c r="J48" s="40">
        <f>IF(G35="ESI",M17,0)</f>
        <v>0</v>
      </c>
      <c r="K48" s="40"/>
      <c r="L48" s="40">
        <f>IF(G35="ESI",V17,0)</f>
        <v>0</v>
      </c>
      <c r="M48" s="40">
        <f>IF(G35="ESI",X17,0)</f>
        <v>0</v>
      </c>
      <c r="N48" s="40"/>
      <c r="O48" s="40">
        <f>+AG17</f>
        <v>4</v>
      </c>
      <c r="P48" s="40">
        <f>+AI17</f>
        <v>3</v>
      </c>
      <c r="Q48" s="40"/>
      <c r="R48" s="40">
        <f>+AR17</f>
        <v>2</v>
      </c>
      <c r="S48" s="40">
        <f>+AT17</f>
        <v>1</v>
      </c>
      <c r="T48" s="38" t="s">
        <v>22</v>
      </c>
      <c r="U48" s="39"/>
      <c r="V48" s="177">
        <f>IF(I48=0,0,IF(I48=1,0,IF(I48=2,0,IF(I48=3,0,IF(I48=4,0,IF(I48=5,0,IF(I48=6,0,IF(I48=7,0,IF(I48=8,1,IF(I48=9,1,IF(I48="A",1,IF(I48="B",1,IF(I48="C",1,IF(I48="D",1,IF(I48="E",1,IF(I48="F",1,0))))))))))))))))</f>
        <v>0</v>
      </c>
      <c r="W48" s="177">
        <f>IF(I48=0,0,IF(I48=1,0,IF(I48=2,0,IF(I48=3,0,IF(I48=4,1,IF(I48=5,1,IF(I48=6,1,IF(I48=7,1,IF(I48=8,0,IF(I48=9,0,IF(I48="A",0,IF(I48="B",0,IF(I48="C",1,IF(I48="D",1,IF(I48="E",1,IF(I48="F",1,0))))))))))))))))</f>
        <v>0</v>
      </c>
      <c r="X48" s="177">
        <f>IF(I48=0,0,IF(I48=1,0,IF(I48=2,1,IF(I48=3,1,IF(I48=4,0,IF(I48=5,0,IF(I48=6,1,IF(I48=7,1,IF(I48=8,0,IF(I48=9,0,IF(I48="A",1,IF(I48="B",1,IF(I48="C",0,IF(I48="D",0,IF(I48="E",1,IF(I48="F",1,0))))))))))))))))</f>
        <v>0</v>
      </c>
      <c r="Y48" s="177">
        <f>IF(I48=0,0,IF(I48=1,1,IF(I48=2,0,IF(I48=3,1,IF(I48=4,0,IF(I48=5,1,IF(I48=6,0,IF(I48=7,1,IF(I48=8,0,IF(I48=9,1,IF(I48="A",0,IF(I48="B",1,IF(I48="C",0,IF(I48="D",1,IF(I48="E",0,IF(I48="F",1,1))))))))))))))))</f>
        <v>0</v>
      </c>
      <c r="Z48" s="39"/>
      <c r="AA48" s="177">
        <f>IF(J48=0,0,IF(J48=1,0,IF(J48=2,0,IF(J48=3,0,IF(J48=4,0,IF(J48=5,0,IF(J48=6,0,IF(J48=7,0,IF(J48=8,1,IF(J48=9,1,IF(J48="A",1,IF(J48="B",1,IF(J48="C",1,IF(J48="D",1,IF(J48="E",1,IF(J48="F",1,0))))))))))))))))</f>
        <v>0</v>
      </c>
      <c r="AB48" s="177">
        <f>IF(J48=0,0,IF(J48=1,0,IF(J48=2,0,IF(J48=3,0,IF(J48=4,1,IF(J48=5,1,IF(J48=6,1,IF(J48=7,1,IF(J48=8,0,IF(J48=9,0,IF(J48="A",0,IF(J48="B",0,IF(J48="C",1,IF(J48="D",1,IF(J48="E",1,IF(J48="F",1,0))))))))))))))))</f>
        <v>0</v>
      </c>
      <c r="AC48" s="177">
        <f>IF(J48=0,0,IF(J48=1,0,IF(J48=2,1,IF(J48=3,1,IF(J48=4,0,IF(J48=5,0,IF(J48=6,1,IF(J48=7,1,IF(J48=8,0,IF(J48=9,0,IF(J48="A",1,IF(J48="B",1,IF(J48="C",0,IF(J48="D",0,IF(J48="E",1,IF(J48="F",1,0))))))))))))))))</f>
        <v>0</v>
      </c>
      <c r="AD48" s="177">
        <f>IF(J48=0,0,IF(J48=1,1,IF(J48=2,0,IF(J48=3,1,IF(J48=4,0,IF(J48=5,1,IF(J48=6,0,IF(J48=7,1,IF(J48=8,0,IF(J48=9,1,IF(J48="A",0,IF(J48="B",1,IF(J48="C",0,IF(J48="D",1,IF(J48="E",0,IF(J48="F",1,1))))))))))))))))</f>
        <v>0</v>
      </c>
      <c r="AE48" s="39"/>
      <c r="AF48" s="39"/>
      <c r="AG48" s="177">
        <f>IF(L48=0,0,IF(L48=1,0,IF(L48=2,0,IF(L48=3,0,IF(L48=4,0,IF(L48=5,0,IF(L48=6,0,IF(L48=7,0,IF(L48=8,1,IF(L48=9,1,IF(L48="A",1,IF(L48="B",1,IF(L48="C",1,IF(L48="D",1,IF(L48="E",1,IF(L48="F",1,0))))))))))))))))</f>
        <v>0</v>
      </c>
      <c r="AH48" s="177">
        <f>IF(L48=0,0,IF(L48=1,0,IF(L48=2,0,IF(L48=3,0,IF(L48=4,1,IF(L48=5,1,IF(L48=6,1,IF(L48=7,1,IF(L48=8,0,IF(L48=9,0,IF(L48="A",0,IF(L48="B",0,IF(L48="C",1,IF(L48="D",1,IF(L48="E",1,IF(L48="F",1,0))))))))))))))))</f>
        <v>0</v>
      </c>
      <c r="AI48" s="177">
        <f>IF(L48=0,0,IF(L48=1,0,IF(L48=2,1,IF(L48=3,1,IF(L48=4,0,IF(L48=5,0,IF(L48=6,1,IF(L48=7,1,IF(L48=8,0,IF(L48=9,0,IF(L48="A",1,IF(L48="B",1,IF(L48="C",0,IF(L48="D",0,IF(L48="E",1,IF(L48="F",1,0))))))))))))))))</f>
        <v>0</v>
      </c>
      <c r="AJ48" s="177">
        <f>IF(L48=0,0,IF(L48=1,1,IF(L48=2,0,IF(L48=3,1,IF(L48=4,0,IF(L48=5,1,IF(L48=6,0,IF(L48=7,1,IF(L48=8,0,IF(L48=9,1,IF(L48="A",0,IF(L48="B",1,IF(L48="C",0,IF(L48="D",1,IF(L48="E",0,IF(L48="F",1,1))))))))))))))))</f>
        <v>0</v>
      </c>
      <c r="AK48" s="39"/>
      <c r="AL48" s="177">
        <f>IF(M48=0,0,IF(M48=1,0,IF(M48=2,0,IF(M48=3,0,IF(M48=4,0,IF(M48=5,0,IF(M48=6,0,IF(M48=7,0,IF(M48=8,1,IF(M48=9,1,IF(M48="A",1,IF(M48="B",1,IF(M48="C",1,IF(M48="D",1,IF(M48="E",1,IF(M48="F",1,0))))))))))))))))</f>
        <v>0</v>
      </c>
      <c r="AM48" s="177">
        <f>IF(M48=0,0,IF(M48=1,0,IF(M48=2,0,IF(M48=3,0,IF(M48=4,1,IF(M48=5,1,IF(M48=6,1,IF(M48=7,1,IF(M48=8,0,IF(M48=9,0,IF(M48="A",0,IF(M48="B",0,IF(M48="C",1,IF(M48="D",1,IF(M48="E",1,IF(M48="F",1,0))))))))))))))))</f>
        <v>0</v>
      </c>
      <c r="AN48" s="177">
        <f>IF(M48=0,0,IF(M48=1,0,IF(M48=2,1,IF(M48=3,1,IF(M48=4,0,IF(M48=5,0,IF(M48=6,1,IF(M48=7,1,IF(M48=8,0,IF(M48=9,0,IF(M48="A",1,IF(M48="B",1,IF(M48="C",0,IF(M48="D",0,IF(M48="E",1,IF(M48="F",1,0))))))))))))))))</f>
        <v>0</v>
      </c>
      <c r="AO48" s="177">
        <f>IF(M48=0,0,IF(M48=1,1,IF(M48=2,0,IF(M48=3,1,IF(M48=4,0,IF(M48=5,1,IF(M48=6,0,IF(M48=7,1,IF(M48=8,0,IF(M48=9,1,IF(M48="A",0,IF(M48="B",1,IF(M48="C",0,IF(M48="D",1,IF(M48="E",0,IF(M48="F",1,1))))))))))))))))</f>
        <v>0</v>
      </c>
      <c r="AP48" s="39"/>
      <c r="AQ48" s="39"/>
      <c r="AR48" s="177">
        <f>IF(O48=0,0,IF(O48=1,0,IF(O48=2,0,IF(O48=3,0,IF(O48=4,0,IF(O48=5,0,IF(O48=6,0,IF(O48=7,0,IF(O48=8,1,IF(O48=9,1,IF(O48="A",1,IF(O48="B",1,IF(O48="C",1,IF(O48="D",1,IF(O48="E",1,IF(O48="F",1,0))))))))))))))))</f>
        <v>0</v>
      </c>
      <c r="AS48" s="177">
        <f>IF(O48=0,0,IF(O48=1,0,IF(O48=2,0,IF(O48=3,0,IF(O48=4,1,IF(O48=5,1,IF(O48=6,1,IF(O48=7,1,IF(O48=8,0,IF(O48=9,0,IF(O48="A",0,IF(O48="B",0,IF(O48="C",1,IF(O48="D",1,IF(O48="E",1,IF(O48="F",1,0))))))))))))))))</f>
        <v>1</v>
      </c>
      <c r="AT48" s="177">
        <f>IF(O48=0,0,IF(O48=1,0,IF(O48=2,1,IF(O48=3,1,IF(O48=4,0,IF(O48=5,0,IF(O48=6,1,IF(O48=7,1,IF(O48=8,0,IF(O48=9,0,IF(O48="A",1,IF(O48="B",1,IF(O48="C",0,IF(O48="D",0,IF(O48="E",1,IF(O48="F",1,0))))))))))))))))</f>
        <v>0</v>
      </c>
      <c r="AU48" s="177">
        <f>IF(O48=0,0,IF(O48=1,1,IF(O48=2,0,IF(O48=3,1,IF(O48=4,0,IF(O48=5,1,IF(O48=6,0,IF(O48=7,1,IF(O48=8,0,IF(O48=9,1,IF(O48="A",0,IF(O48="B",1,IF(O48="C",0,IF(O48="D",1,IF(O48="E",0,IF(O48="F",1,1))))))))))))))))</f>
        <v>0</v>
      </c>
      <c r="AV48" s="39"/>
      <c r="AW48" s="177">
        <f>IF(P48=0,0,IF(P48=1,0,IF(P48=2,0,IF(P48=3,0,IF(P48=4,0,IF(P48=5,0,IF(P48=6,0,IF(P48=7,0,IF(P48=8,1,IF(P48=9,1,IF(P48="A",1,IF(P48="B",1,IF(P48="C",1,IF(P48="D",1,IF(P48="E",1,IF(P48="F",1,0))))))))))))))))</f>
        <v>0</v>
      </c>
      <c r="AX48" s="177">
        <f>IF(P48=0,0,IF(P48=1,0,IF(P48=2,0,IF(P48=3,0,IF(P48=4,1,IF(P48=5,1,IF(P48=6,1,IF(P48=7,1,IF(P48=8,0,IF(P48=9,0,IF(P48="A",0,IF(P48="B",0,IF(P48="C",1,IF(P48="D",1,IF(P48="E",1,IF(P48="F",1,0))))))))))))))))</f>
        <v>0</v>
      </c>
      <c r="AY48" s="177">
        <f>IF(P48=0,0,IF(P48=1,0,IF(P48=2,1,IF(P48=3,1,IF(P48=4,0,IF(P48=5,0,IF(P48=6,1,IF(P48=7,1,IF(P48=8,0,IF(P48=9,0,IF(P48="A",1,IF(P48="B",1,IF(P48="C",0,IF(P48="D",0,IF(P48="E",1,IF(P48="F",1,0))))))))))))))))</f>
        <v>1</v>
      </c>
      <c r="AZ48" s="177">
        <f>IF(P48=0,0,IF(P48=1,1,IF(P48=2,0,IF(P48=3,1,IF(P48=4,0,IF(P48=5,1,IF(P48=6,0,IF(P48=7,1,IF(P48=8,0,IF(P48=9,1,IF(P48="A",0,IF(P48="B",1,IF(P48="C",0,IF(P48="D",1,IF(P48="E",0,IF(P48="F",1,1))))))))))))))))</f>
        <v>1</v>
      </c>
      <c r="BA48" s="39"/>
      <c r="BB48" s="39"/>
      <c r="BC48" s="177">
        <f>IF(R48=0,0,IF(R48=1,0,IF(R48=2,0,IF(R48=3,0,IF(R48=4,0,IF(R48=5,0,IF(R48=6,0,IF(R48=7,0,IF(R48=8,1,IF(R48=9,1,IF(R48="A",1,IF(R48="B",1,IF(R48="C",1,IF(R48="D",1,IF(R48="E",1,IF(R48="F",1,0))))))))))))))))</f>
        <v>0</v>
      </c>
      <c r="BD48" s="177">
        <f>IF(R48=0,0,IF(R48=1,0,IF(R48=2,0,IF(R48=3,0,IF(R48=4,1,IF(R48=5,1,IF(R48=6,1,IF(R48=7,1,IF(R48=8,0,IF(R48=9,0,IF(R48="A",0,IF(R48="B",0,IF(R48="C",1,IF(R48="D",1,IF(R48="E",1,IF(R48="F",1,0))))))))))))))))</f>
        <v>0</v>
      </c>
      <c r="BE48" s="177">
        <f>IF(R48=0,0,IF(R48=1,0,IF(R48=2,1,IF(R48=3,1,IF(R48=4,0,IF(R48=5,0,IF(R48=6,1,IF(R48=7,1,IF(R48=8,0,IF(R48=9,0,IF(R48="A",1,IF(R48="B",1,IF(R48="C",0,IF(R48="D",0,IF(R48="E",1,IF(R48="F",1,0))))))))))))))))</f>
        <v>1</v>
      </c>
      <c r="BF48" s="177">
        <f>IF(R48=0,0,IF(R48=1,1,IF(R48=2,0,IF(R48=3,1,IF(R48=4,0,IF(R48=5,1,IF(R48=6,0,IF(R48=7,1,IF(R48=8,0,IF(R48=9,1,IF(R48="A",0,IF(R48="B",1,IF(R48="C",0,IF(R48="D",1,IF(R48="E",0,IF(R48="F",1,1))))))))))))))))</f>
        <v>0</v>
      </c>
      <c r="BG48" s="39"/>
      <c r="BH48" s="177">
        <f>IF(S48=0,0,IF(S48=1,0,IF(S48=2,0,IF(S48=3,0,IF(S48=4,0,IF(S48=5,0,IF(S48=6,0,IF(S48=7,0,IF(S48=8,1,IF(S48=9,1,IF(S48="A",1,IF(S48="B",1,IF(S48="C",1,IF(S48="D",1,IF(S48="E",1,IF(S48="F",1,0))))))))))))))))</f>
        <v>0</v>
      </c>
      <c r="BI48" s="177">
        <f>IF(S48=0,0,IF(S48=1,0,IF(S48=2,0,IF(S48=3,0,IF(S48=4,1,IF(S48=5,1,IF(S48=6,1,IF(S48=7,1,IF(S48=8,0,IF(S48=9,0,IF(S48="A",0,IF(S48="B",0,IF(S48="C",1,IF(S48="D",1,IF(S48="E",1,IF(S48="F",1,0))))))))))))))))</f>
        <v>0</v>
      </c>
      <c r="BJ48" s="177">
        <f>IF(S48=0,0,IF(S48=1,0,IF(S48=2,1,IF(S48=3,1,IF(S48=4,0,IF(S48=5,0,IF(S48=6,1,IF(S48=7,1,IF(S48=8,0,IF(S48=9,0,IF(S48="A",1,IF(S48="B",1,IF(S48="C",0,IF(S48="D",0,IF(S48="E",1,IF(S48="F",1,0))))))))))))))))</f>
        <v>0</v>
      </c>
      <c r="BK48" s="177">
        <f>IF(S48=0,0,IF(S48=1,1,IF(S48=2,0,IF(S48=3,1,IF(S48=4,0,IF(S48=5,1,IF(S48=6,0,IF(S48=7,1,IF(S48=8,0,IF(S48=9,1,IF(S48="A",0,IF(S48="B",1,IF(S48="C",0,IF(S48="D",1,IF(S48="E",0,IF(S48="F",1,1))))))))))))))))</f>
        <v>1</v>
      </c>
    </row>
    <row r="49" spans="1:117" ht="15.75">
      <c r="B49" s="196"/>
      <c r="C49" s="198"/>
      <c r="D49" s="198"/>
      <c r="E49" s="198"/>
      <c r="F49" s="196"/>
      <c r="G49" s="196"/>
      <c r="H49" s="196"/>
      <c r="I49" s="196"/>
      <c r="J49" s="196"/>
      <c r="K49" s="196"/>
      <c r="L49" s="195" t="s">
        <v>104</v>
      </c>
      <c r="M49" s="194"/>
      <c r="N49" s="194"/>
      <c r="O49" s="194"/>
      <c r="P49" s="194"/>
      <c r="Q49" s="194"/>
      <c r="R49" s="194"/>
      <c r="S49" s="194"/>
      <c r="T49" s="194"/>
      <c r="U49" s="196"/>
      <c r="V49" s="194">
        <f>IF(V51=0,0,IF(V51=1,1,IF(V51=2,0,IF(V51=3,1,0))))</f>
        <v>0</v>
      </c>
      <c r="W49" s="194">
        <f>IF(W51=0,0,IF(W51=1,1,IF(W51=2,0,IF(W51=3,1,0))))</f>
        <v>0</v>
      </c>
      <c r="X49" s="194">
        <f>IF(X51=0,0,IF(X51=1,1,IF(X51=2,0,IF(X51=3,1,0))))</f>
        <v>0</v>
      </c>
      <c r="Y49" s="194">
        <f>IF(Y51=0,0,IF(Y51=1,1,IF(Y51=2,0,IF(Y51=3,1,0))))</f>
        <v>0</v>
      </c>
      <c r="Z49" s="194"/>
      <c r="AA49" s="194">
        <f>IF(AA51=0,0,IF(AA51=1,1,IF(AA51=2,0,IF(AA51=3,1,0))))</f>
        <v>0</v>
      </c>
      <c r="AB49" s="194">
        <f>IF(AB51=0,0,IF(AB51=1,1,IF(AB51=2,0,IF(AB51=3,1,0))))</f>
        <v>0</v>
      </c>
      <c r="AC49" s="194">
        <f>IF(AC51=0,0,IF(AC51=1,1,IF(AC51=2,0,IF(AC51=3,1,0))))</f>
        <v>0</v>
      </c>
      <c r="AD49" s="194">
        <f>IF(AD51=0,0,IF(AD51=1,1,IF(AD51=2,0,IF(AD51=3,1,0))))</f>
        <v>0</v>
      </c>
      <c r="AE49" s="196"/>
      <c r="AF49" s="196"/>
      <c r="AG49" s="194">
        <f>IF(AG51=0,0,IF(AG51=1,1,IF(AG51=2,0,IF(AG51=3,1,0))))</f>
        <v>0</v>
      </c>
      <c r="AH49" s="194">
        <f>IF(AH51=0,0,IF(AH51=1,1,IF(AH51=2,0,IF(AH51=3,1,0))))</f>
        <v>0</v>
      </c>
      <c r="AI49" s="194">
        <f>IF(AI51=0,0,IF(AI51=1,1,IF(AI51=2,0,IF(AI51=3,1,0))))</f>
        <v>0</v>
      </c>
      <c r="AJ49" s="194">
        <f>IF(AJ51=0,0,IF(AJ51=1,1,IF(AJ51=2,0,IF(AJ51=3,1,0))))</f>
        <v>0</v>
      </c>
      <c r="AK49" s="194"/>
      <c r="AL49" s="194">
        <f>IF(AL51=0,0,IF(AL51=1,1,IF(AL51=2,0,IF(AL51=3,1,0))))</f>
        <v>0</v>
      </c>
      <c r="AM49" s="194">
        <f>IF(AM51=0,0,IF(AM51=1,1,IF(AM51=2,0,IF(AM51=3,1,0))))</f>
        <v>0</v>
      </c>
      <c r="AN49" s="194">
        <f>IF(AN51=0,0,IF(AN51=1,1,IF(AN51=2,0,IF(AN51=3,1,0))))</f>
        <v>1</v>
      </c>
      <c r="AO49" s="194">
        <f>IF(AO51=0,0,IF(AO51=1,1,IF(AO51=2,0,IF(AO51=3,1,0))))</f>
        <v>0</v>
      </c>
      <c r="AP49" s="194"/>
      <c r="AQ49" s="194"/>
      <c r="AR49" s="194">
        <f>IF(AR51=0,0,IF(AR51=1,1,IF(AR51=2,0,IF(AR51=3,1,0))))</f>
        <v>0</v>
      </c>
      <c r="AS49" s="194">
        <f>IF(AS51=0,0,IF(AS51=1,1,IF(AS51=2,0,IF(AS51=3,1,0))))</f>
        <v>0</v>
      </c>
      <c r="AT49" s="194">
        <f>IF(AT51=0,0,IF(AT51=1,1,IF(AT51=2,0,IF(AT51=3,1,0))))</f>
        <v>1</v>
      </c>
      <c r="AU49" s="194">
        <f>IF(AU51=0,0,IF(AU51=1,1,IF(AU51=2,0,IF(AU51=3,1,0))))</f>
        <v>1</v>
      </c>
      <c r="AV49" s="194"/>
      <c r="AW49" s="194">
        <f>IF(AW51=0,0,IF(AW51=1,1,IF(AW51=2,0,IF(AW51=3,1,0))))</f>
        <v>0</v>
      </c>
      <c r="AX49" s="194">
        <f>IF(AX51=0,0,IF(AX51=1,1,IF(AX51=2,0,IF(AX51=3,1,0))))</f>
        <v>1</v>
      </c>
      <c r="AY49" s="194">
        <f>IF(AY51=0,0,IF(AY51=1,1,IF(AY51=2,0,IF(AY51=3,1,0))))</f>
        <v>0</v>
      </c>
      <c r="AZ49" s="194">
        <f>IF(AZ51=0,0,IF(AZ51=1,1,IF(AZ51=2,0,IF(AZ51=3,1,0))))</f>
        <v>0</v>
      </c>
      <c r="BA49" s="194"/>
      <c r="BB49" s="194"/>
      <c r="BC49" s="194">
        <f>IF(BC51=0,0,IF(BC51=1,1,IF(BC51=2,0,IF(BC51=3,1,0))))</f>
        <v>0</v>
      </c>
      <c r="BD49" s="194">
        <f>IF(BD51=0,0,IF(BD51=1,1,IF(BD51=2,0,IF(BD51=3,1,0))))</f>
        <v>1</v>
      </c>
      <c r="BE49" s="194">
        <f>IF(BE51=0,0,IF(BE51=1,1,IF(BE51=2,0,IF(BE51=3,1,0))))</f>
        <v>0</v>
      </c>
      <c r="BF49" s="194">
        <f>IF(BF51=0,0,IF(BF51=1,1,IF(BF51=2,0,IF(BF51=3,1,0))))</f>
        <v>1</v>
      </c>
      <c r="BG49" s="194"/>
      <c r="BH49" s="194">
        <f>IF(BH51=0,0,IF(BH51=1,1,IF(BH51=2,0,IF(BH51=3,1,0))))</f>
        <v>0</v>
      </c>
      <c r="BI49" s="194">
        <f>IF(BI51=0,0,IF(BI51=1,1,IF(BI51=2,0,IF(BI51=3,1,0))))</f>
        <v>1</v>
      </c>
      <c r="BJ49" s="194">
        <f>IF(BJ51=0,0,IF(BJ51=1,1,IF(BJ51=2,0,IF(BJ51=3,1,0))))</f>
        <v>0</v>
      </c>
      <c r="BK49" s="194">
        <f>IF(BK51=0,0,IF(BK51=1,1,IF(BK51=2,0,IF(BK51=3,1,0))))</f>
        <v>1</v>
      </c>
    </row>
    <row r="50" spans="1:117" ht="15.75">
      <c r="A50" s="64"/>
      <c r="B50" s="194"/>
      <c r="C50" s="198"/>
      <c r="D50" s="198"/>
      <c r="E50" s="198"/>
      <c r="F50" s="196"/>
      <c r="G50" s="196"/>
      <c r="H50" s="196"/>
      <c r="I50" s="196"/>
      <c r="J50" s="196"/>
      <c r="K50" s="196"/>
      <c r="L50" s="194"/>
      <c r="M50" s="194"/>
      <c r="N50" s="194"/>
      <c r="O50" s="194"/>
      <c r="P50" s="194"/>
      <c r="Q50" s="194"/>
      <c r="R50" s="194"/>
      <c r="S50" s="194"/>
      <c r="T50" s="194"/>
      <c r="U50" s="196"/>
      <c r="V50" s="194"/>
      <c r="W50" s="194"/>
      <c r="X50" s="194"/>
      <c r="Y50" s="195">
        <f>+Y53</f>
        <v>0</v>
      </c>
      <c r="Z50" s="195"/>
      <c r="AA50" s="195">
        <f>+AA53</f>
        <v>0</v>
      </c>
      <c r="AB50" s="195"/>
      <c r="AC50" s="195"/>
      <c r="AD50" s="195"/>
      <c r="AE50" s="197"/>
      <c r="AF50" s="197"/>
      <c r="AG50" s="195"/>
      <c r="AH50" s="195"/>
      <c r="AI50" s="195"/>
      <c r="AJ50" s="195">
        <f>+AJ53</f>
        <v>0</v>
      </c>
      <c r="AK50" s="195"/>
      <c r="AL50" s="195">
        <f>+AL53</f>
        <v>2</v>
      </c>
      <c r="AM50" s="195"/>
      <c r="AN50" s="195"/>
      <c r="AO50" s="195"/>
      <c r="AP50" s="195"/>
      <c r="AQ50" s="195"/>
      <c r="AR50" s="195"/>
      <c r="AS50" s="195"/>
      <c r="AT50" s="195"/>
      <c r="AU50" s="195">
        <f>+AU53</f>
        <v>3</v>
      </c>
      <c r="AV50" s="195"/>
      <c r="AW50" s="195">
        <f>+AW53</f>
        <v>4</v>
      </c>
      <c r="AX50" s="195"/>
      <c r="AY50" s="195"/>
      <c r="AZ50" s="195"/>
      <c r="BA50" s="195"/>
      <c r="BB50" s="195"/>
      <c r="BC50" s="195"/>
      <c r="BD50" s="195"/>
      <c r="BE50" s="195"/>
      <c r="BF50" s="195">
        <f>+BF53</f>
        <v>5</v>
      </c>
      <c r="BG50" s="195"/>
      <c r="BH50" s="195">
        <f>+BH53</f>
        <v>5</v>
      </c>
      <c r="BI50" s="194"/>
      <c r="BJ50" s="194"/>
      <c r="BK50" s="194"/>
    </row>
    <row r="51" spans="1:117" s="65" customFormat="1" ht="15.75">
      <c r="B51" s="64"/>
      <c r="C51" s="72"/>
      <c r="D51" s="72"/>
      <c r="E51" s="72"/>
      <c r="G51" s="64"/>
      <c r="H51" s="64"/>
      <c r="I51" s="64"/>
      <c r="J51" s="64"/>
      <c r="K51" s="64"/>
      <c r="L51" s="64"/>
      <c r="M51" s="64"/>
      <c r="N51" s="64"/>
      <c r="O51" s="64"/>
      <c r="Q51" s="64"/>
      <c r="R51" s="64"/>
      <c r="S51" s="64"/>
      <c r="T51" s="64"/>
      <c r="V51" s="64">
        <f>SUM(V46:V48)</f>
        <v>0</v>
      </c>
      <c r="W51" s="64">
        <f>SUM(W46:W48)</f>
        <v>0</v>
      </c>
      <c r="X51" s="64">
        <f>SUM(X46:X48)</f>
        <v>0</v>
      </c>
      <c r="Y51" s="64">
        <f>SUM(Y46:Y48)</f>
        <v>0</v>
      </c>
      <c r="Z51" s="64"/>
      <c r="AA51" s="64">
        <f>SUM(AA46:AA48)</f>
        <v>0</v>
      </c>
      <c r="AB51" s="64">
        <f>SUM(AB46:AB48)</f>
        <v>0</v>
      </c>
      <c r="AC51" s="64">
        <f>SUM(AC46:AC48)</f>
        <v>0</v>
      </c>
      <c r="AD51" s="64">
        <f>SUM(AD46:AD48)</f>
        <v>0</v>
      </c>
      <c r="AG51" s="64">
        <f>SUM(AG46:AG48)</f>
        <v>0</v>
      </c>
      <c r="AH51" s="64">
        <f>SUM(AH46:AH48)</f>
        <v>0</v>
      </c>
      <c r="AI51" s="64">
        <f>SUM(AI46:AI48)</f>
        <v>0</v>
      </c>
      <c r="AJ51" s="64">
        <f>SUM(AJ46:AJ48)</f>
        <v>0</v>
      </c>
      <c r="AK51" s="64"/>
      <c r="AL51" s="64">
        <f>SUM(AL46:AL48)</f>
        <v>0</v>
      </c>
      <c r="AM51" s="64">
        <f>SUM(AM46:AM48)</f>
        <v>0</v>
      </c>
      <c r="AN51" s="64">
        <f>SUM(AN46:AN48)</f>
        <v>1</v>
      </c>
      <c r="AO51" s="64">
        <f>SUM(AO46:AO48)</f>
        <v>2</v>
      </c>
      <c r="AP51" s="64"/>
      <c r="AQ51" s="64"/>
      <c r="AR51" s="64">
        <f>SUM(AR46:AR48)</f>
        <v>2</v>
      </c>
      <c r="AS51" s="64">
        <f>SUM(AS46:AS48)</f>
        <v>2</v>
      </c>
      <c r="AT51" s="64">
        <f>SUM(AT46:AT48)</f>
        <v>1</v>
      </c>
      <c r="AU51" s="64">
        <f>SUM(AU46:AU48)</f>
        <v>1</v>
      </c>
      <c r="AV51" s="64"/>
      <c r="AW51" s="64">
        <f>SUM(AW46:AW48)</f>
        <v>0</v>
      </c>
      <c r="AX51" s="64">
        <f>SUM(AX46:AX48)</f>
        <v>1</v>
      </c>
      <c r="AY51" s="64">
        <f>SUM(AY46:AY48)</f>
        <v>2</v>
      </c>
      <c r="AZ51" s="64">
        <f>SUM(AZ46:AZ48)</f>
        <v>2</v>
      </c>
      <c r="BA51" s="64"/>
      <c r="BB51" s="64"/>
      <c r="BC51" s="64">
        <f>SUM(BC46:BC48)</f>
        <v>0</v>
      </c>
      <c r="BD51" s="64">
        <f>SUM(BD46:BD48)</f>
        <v>1</v>
      </c>
      <c r="BE51" s="64">
        <f>SUM(BE46:BE48)</f>
        <v>2</v>
      </c>
      <c r="BF51" s="64">
        <f>SUM(BF46:BF48)</f>
        <v>1</v>
      </c>
      <c r="BG51" s="64"/>
      <c r="BH51" s="64">
        <f>SUM(BH46:BH48)</f>
        <v>0</v>
      </c>
      <c r="BI51" s="64">
        <f>SUM(BI46:BI48)</f>
        <v>1</v>
      </c>
      <c r="BJ51" s="64">
        <f>SUM(BJ46:BJ48)</f>
        <v>0</v>
      </c>
      <c r="BK51" s="64">
        <f>SUM(BK46:BK48)</f>
        <v>1</v>
      </c>
    </row>
    <row r="52" spans="1:117" s="65" customFormat="1" ht="15.75">
      <c r="C52" s="66"/>
      <c r="D52" s="66"/>
      <c r="E52" s="66"/>
      <c r="G52" s="64"/>
      <c r="H52" s="64"/>
      <c r="I52" s="64"/>
      <c r="J52" s="64"/>
      <c r="K52" s="64"/>
      <c r="P52" s="64"/>
      <c r="Q52" s="64"/>
      <c r="R52" s="64"/>
      <c r="S52" s="64"/>
      <c r="T52" s="64"/>
      <c r="V52" s="64">
        <f>+V49*8</f>
        <v>0</v>
      </c>
      <c r="W52" s="64">
        <f>+W49*4</f>
        <v>0</v>
      </c>
      <c r="X52" s="64">
        <f>+X49*2</f>
        <v>0</v>
      </c>
      <c r="Y52" s="64">
        <f>+Y49</f>
        <v>0</v>
      </c>
      <c r="Z52" s="64"/>
      <c r="AA52" s="64">
        <f>+AA49*8</f>
        <v>0</v>
      </c>
      <c r="AB52" s="64">
        <f>+AB49*4</f>
        <v>0</v>
      </c>
      <c r="AC52" s="64">
        <f>+AC49*2</f>
        <v>0</v>
      </c>
      <c r="AD52" s="64">
        <f>+AD49</f>
        <v>0</v>
      </c>
      <c r="AG52" s="64">
        <f>+AG49*8</f>
        <v>0</v>
      </c>
      <c r="AH52" s="64">
        <f>+AH49*4</f>
        <v>0</v>
      </c>
      <c r="AI52" s="64">
        <f>+AI49*2</f>
        <v>0</v>
      </c>
      <c r="AJ52" s="64">
        <f>+AJ49</f>
        <v>0</v>
      </c>
      <c r="AK52" s="64"/>
      <c r="AL52" s="64">
        <f>+AL49*8</f>
        <v>0</v>
      </c>
      <c r="AM52" s="64">
        <f>+AM49*4</f>
        <v>0</v>
      </c>
      <c r="AN52" s="64">
        <f>+AN49*2</f>
        <v>2</v>
      </c>
      <c r="AO52" s="64">
        <f>+AO49</f>
        <v>0</v>
      </c>
      <c r="AP52" s="64"/>
      <c r="AQ52" s="64"/>
      <c r="AR52" s="64">
        <f>+AR49*8</f>
        <v>0</v>
      </c>
      <c r="AS52" s="64">
        <f>+AS49*4</f>
        <v>0</v>
      </c>
      <c r="AT52" s="64">
        <f>+AT49*2</f>
        <v>2</v>
      </c>
      <c r="AU52" s="64">
        <f>+AU49</f>
        <v>1</v>
      </c>
      <c r="AV52" s="64"/>
      <c r="AW52" s="64">
        <f>+AW49*8</f>
        <v>0</v>
      </c>
      <c r="AX52" s="64">
        <f>+AX49*4</f>
        <v>4</v>
      </c>
      <c r="AY52" s="64">
        <f>+AY49*2</f>
        <v>0</v>
      </c>
      <c r="AZ52" s="64">
        <f>+AZ49</f>
        <v>0</v>
      </c>
      <c r="BA52" s="64"/>
      <c r="BB52" s="64"/>
      <c r="BC52" s="64">
        <f>+BC49*8</f>
        <v>0</v>
      </c>
      <c r="BD52" s="64">
        <f>+BD49*4</f>
        <v>4</v>
      </c>
      <c r="BE52" s="64">
        <f>+BE49*2</f>
        <v>0</v>
      </c>
      <c r="BF52" s="64">
        <f>+BF49</f>
        <v>1</v>
      </c>
      <c r="BG52" s="64"/>
      <c r="BH52" s="64">
        <f>+BH49*8</f>
        <v>0</v>
      </c>
      <c r="BI52" s="64">
        <f>+BI49*4</f>
        <v>4</v>
      </c>
      <c r="BJ52" s="64">
        <f>+BJ49*2</f>
        <v>0</v>
      </c>
      <c r="BK52" s="64">
        <f>+BK49</f>
        <v>1</v>
      </c>
    </row>
    <row r="53" spans="1:117" s="65" customFormat="1" ht="15.75">
      <c r="W53" s="64">
        <f>SUM(V52:Y52)</f>
        <v>0</v>
      </c>
      <c r="X53" s="64"/>
      <c r="Y53" s="66">
        <f>IF(W53=0,0,IF(W53=1,1,IF(W53=2,2,IF(W53=3,3,IF(W53=4,4,IF(W53=5,5,IF(W53=6,6,IF(W53=7,7,IF(W53=8,8,IF(W53=9,9,IF(W53=10,"A",IF(W53=11,"B",IF(W53=12,"C",IF(W53=13,"D",IF(W53=14,"E",IF(W53=15,"F",0))))))))))))))))</f>
        <v>0</v>
      </c>
      <c r="Z53" s="64"/>
      <c r="AA53" s="66">
        <f>IF(AD53=0,0,IF(AD53=1,1,IF(AD53=2,2,IF(AD53=3,3,IF(AD53=4,4,IF(AD53=5,5,IF(AD53=6,6,IF(AD53=7,7,IF(AD53=8,8,IF(AD53=9,9,IF(AD53=10,"A",IF(AD53=11,"B",IF(AD53=12,"C",IF(AD53=13,"D",IF(AD53=14,"E",IF(AD53=15,"F",0))))))))))))))))</f>
        <v>0</v>
      </c>
      <c r="AC53" s="64"/>
      <c r="AD53" s="64">
        <f>SUM(AA52:AD52)</f>
        <v>0</v>
      </c>
      <c r="AH53" s="64">
        <f>SUM(AG52:AJ52)</f>
        <v>0</v>
      </c>
      <c r="AI53" s="64"/>
      <c r="AJ53" s="66">
        <f>IF(AH53=0,0,IF(AH53=1,1,IF(AH53=2,2,IF(AH53=3,3,IF(AH53=4,4,IF(AH53=5,5,IF(AH53=6,6,IF(AH53=7,7,IF(AH53=8,8,IF(AH53=9,9,IF(AH53=10,"A",IF(AH53=11,"B",IF(AH53=12,"C",IF(AH53=13,"D",IF(AH53=14,"E",IF(AH53=15,"F",0))))))))))))))))</f>
        <v>0</v>
      </c>
      <c r="AK53" s="64"/>
      <c r="AL53" s="66">
        <f>IF(AO53=0,0,IF(AO53=1,1,IF(AO53=2,2,IF(AO53=3,3,IF(AO53=4,4,IF(AO53=5,5,IF(AO53=6,6,IF(AO53=7,7,IF(AO53=8,8,IF(AO53=9,9,IF(AO53=10,"A",IF(AO53=11,"B",IF(AO53=12,"C",IF(AO53=13,"D",IF(AO53=14,"E",IF(AO53=15,"F",0))))))))))))))))</f>
        <v>2</v>
      </c>
      <c r="AN53" s="64"/>
      <c r="AO53" s="64">
        <f>SUM(AL52:AO52)</f>
        <v>2</v>
      </c>
      <c r="AP53" s="64"/>
      <c r="AQ53" s="64"/>
      <c r="AS53" s="64">
        <f>SUM(AR52:AU52)</f>
        <v>3</v>
      </c>
      <c r="AT53" s="64"/>
      <c r="AU53" s="66">
        <f>IF(AS53=0,0,IF(AS53=1,1,IF(AS53=2,2,IF(AS53=3,3,IF(AS53=4,4,IF(AS53=5,5,IF(AS53=6,6,IF(AS53=7,7,IF(AS53=8,8,IF(AS53=9,9,IF(AS53=10,"A",IF(AS53=11,"B",IF(AS53=12,"C",IF(AS53=13,"D",IF(AS53=14,"E",IF(AS53=15,"F",0))))))))))))))))</f>
        <v>3</v>
      </c>
      <c r="AV53" s="64"/>
      <c r="AW53" s="66">
        <f>IF(AZ53=0,0,IF(AZ53=1,1,IF(AZ53=2,2,IF(AZ53=3,3,IF(AZ53=4,4,IF(AZ53=5,5,IF(AZ53=6,6,IF(AZ53=7,7,IF(AZ53=8,8,IF(AZ53=9,9,IF(AZ53=10,"A",IF(AZ53=11,"B",IF(AZ53=12,"C",IF(AZ53=13,"D",IF(AZ53=14,"E",IF(AZ53=15,"F",0))))))))))))))))</f>
        <v>4</v>
      </c>
      <c r="AX53" s="64"/>
      <c r="AY53" s="64"/>
      <c r="AZ53" s="64">
        <f>SUM(AW52:AZ52)</f>
        <v>4</v>
      </c>
      <c r="BA53" s="64"/>
      <c r="BB53" s="64"/>
      <c r="BD53" s="64">
        <f>SUM(BC52:BF52)</f>
        <v>5</v>
      </c>
      <c r="BE53" s="64"/>
      <c r="BF53" s="66">
        <f>IF(BD53=0,0,IF(BD53=1,1,IF(BD53=2,2,IF(BD53=3,3,IF(BD53=4,4,IF(BD53=5,5,IF(BD53=6,6,IF(BD53=7,7,IF(BD53=8,8,IF(BD53=9,9,IF(BD53=10,"A",IF(BD53=11,"B",IF(BD53=12,"C",IF(BD53=13,"D",IF(BD53=14,"E",IF(BD53=15,"F",0))))))))))))))))</f>
        <v>5</v>
      </c>
      <c r="BG53" s="64"/>
      <c r="BH53" s="66">
        <f>IF(BK53=0,0,IF(BK53=1,1,IF(BK53=2,2,IF(BK53=3,3,IF(BK53=4,4,IF(BK53=5,5,IF(BK53=6,6,IF(BK53=7,7,IF(BK53=8,8,IF(BK53=9,9,IF(BK53=10,"A",IF(BK53=11,"B",IF(BK53=12,"C",IF(BK53=13,"D",IF(BK53=14,"E",IF(BK53=15,"F",0))))))))))))))))</f>
        <v>5</v>
      </c>
      <c r="BI53" s="64"/>
      <c r="BJ53" s="64"/>
      <c r="BK53" s="64">
        <f>SUM(BH52:BK52)</f>
        <v>5</v>
      </c>
    </row>
    <row r="54" spans="1:117" ht="15.75">
      <c r="B54" s="34"/>
      <c r="C54" s="174"/>
      <c r="D54" s="174"/>
      <c r="E54" s="174"/>
      <c r="F54" s="34"/>
      <c r="G54" s="33"/>
      <c r="H54" s="33"/>
      <c r="I54" s="33"/>
      <c r="J54" s="33"/>
      <c r="K54" s="33"/>
      <c r="L54" s="34"/>
      <c r="M54" s="34"/>
      <c r="N54" s="34"/>
      <c r="O54" s="34"/>
      <c r="P54" s="33"/>
      <c r="Q54" s="34"/>
      <c r="R54" s="33"/>
      <c r="S54" s="33" t="s">
        <v>26</v>
      </c>
      <c r="T54" s="33"/>
      <c r="U54" s="34"/>
      <c r="V54" s="33">
        <f>IF(W59=0,0,IF(W59=1,0,IF(W59=2,1,IF(W59=3,1,0))))</f>
        <v>0</v>
      </c>
      <c r="W54" s="33">
        <f>IF(X59=0,0,IF(X59=1,0,IF(X59=2,1,IF(X59=3,1,0))))</f>
        <v>0</v>
      </c>
      <c r="X54" s="33">
        <f>IF(Y59=0,0,IF(Y59=1,0,IF(Y59=2,1,IF(Y59=3,1,0))))</f>
        <v>0</v>
      </c>
      <c r="Y54" s="33">
        <f>IF(AA59=0,0,IF(AA59=1,0,IF(AA59=2,1,IF(AA59=3,1,0))))</f>
        <v>0</v>
      </c>
      <c r="Z54" s="33"/>
      <c r="AA54" s="33">
        <f>IF(AB59=0,0,IF(AB59=1,0,IF(AB59=2,1,IF(AB59=3,1,0))))</f>
        <v>0</v>
      </c>
      <c r="AB54" s="33">
        <f>IF(AC59=0,0,IF(AC59=1,0,IF(AC59=2,1,IF(AC59=3,1,0))))</f>
        <v>0</v>
      </c>
      <c r="AC54" s="33">
        <f>IF(AD59=0,0,IF(AD59=1,0,IF(AD59=2,1,IF(AD59=3,1,0))))</f>
        <v>0</v>
      </c>
      <c r="AD54" s="33">
        <f>IF(AG59=0,0,IF(AG59=1,0,IF(AG59=2,1,IF(AG59=3,1,0))))</f>
        <v>0</v>
      </c>
      <c r="AE54" s="34"/>
      <c r="AF54" s="34"/>
      <c r="AG54" s="33">
        <f>IF(AH59=0,0,IF(AH59=1,0,IF(AH59=2,1,IF(AH59=3,1,0))))</f>
        <v>0</v>
      </c>
      <c r="AH54" s="33">
        <f>IF(AI59=0,0,IF(AI59=1,0,IF(AI59=2,1,IF(AI59=3,1,0))))</f>
        <v>0</v>
      </c>
      <c r="AI54" s="33">
        <f>IF(AJ59=0,0,IF(AJ59=1,0,IF(AJ59=2,1,IF(AJ59=3,1,0))))</f>
        <v>0</v>
      </c>
      <c r="AJ54" s="33">
        <f>IF(AL59=0,0,IF(AL59=1,0,IF(AL59=2,1,IF(AL59=3,1,0))))</f>
        <v>0</v>
      </c>
      <c r="AK54" s="33"/>
      <c r="AL54" s="33">
        <f>IF(AM59=0,0,IF(AM59=1,0,IF(AM59=2,1,IF(AM59=3,1,0))))</f>
        <v>0</v>
      </c>
      <c r="AM54" s="33">
        <f>IF(AN59=0,0,IF(AN59=1,0,IF(AN59=2,1,IF(AN59=3,1,0))))</f>
        <v>0</v>
      </c>
      <c r="AN54" s="33">
        <f>IF(AO59=0,0,IF(AO59=1,0,IF(AO59=2,1,IF(AO59=3,1,0))))</f>
        <v>0</v>
      </c>
      <c r="AO54" s="33">
        <f>IF(AR59=0,0,IF(AR59=1,0,IF(AR59=2,1,IF(AR59=3,1,0))))</f>
        <v>0</v>
      </c>
      <c r="AP54" s="33"/>
      <c r="AQ54" s="33"/>
      <c r="AR54" s="33">
        <f>IF(AS59=0,0,IF(AS59=1,0,IF(AS59=2,1,IF(AS59=3,1,0))))</f>
        <v>0</v>
      </c>
      <c r="AS54" s="33">
        <f>IF(AT59=0,0,IF(AT59=1,0,IF(AT59=2,1,IF(AT59=3,1,0))))</f>
        <v>0</v>
      </c>
      <c r="AT54" s="33">
        <f>IF(AU59=0,0,IF(AU59=1,0,IF(AU59=2,1,IF(AU59=3,1,0))))</f>
        <v>0</v>
      </c>
      <c r="AU54" s="33">
        <f>IF(AW59=0,0,IF(AW59=1,0,IF(AW59=2,1,IF(AW59=3,1,0))))</f>
        <v>0</v>
      </c>
      <c r="AV54" s="33"/>
      <c r="AW54" s="33">
        <f>IF(AX59=0,0,IF(AX59=1,0,IF(AX59=2,1,IF(AX59=3,1,0))))</f>
        <v>1</v>
      </c>
      <c r="AX54" s="33">
        <f>IF(AY59=0,0,IF(AY59=1,0,IF(AY59=2,1,IF(AY59=3,1,0))))</f>
        <v>0</v>
      </c>
      <c r="AY54" s="33">
        <f>IF(AZ59=0,0,IF(AZ59=1,0,IF(AZ59=2,1,IF(AZ59=3,1,0))))</f>
        <v>0</v>
      </c>
      <c r="AZ54" s="33">
        <f>IF(BC59=0,0,IF(BC59=1,0,IF(BC59=2,1,IF(BC59=3,1,0))))</f>
        <v>0</v>
      </c>
      <c r="BA54" s="33"/>
      <c r="BB54" s="33"/>
      <c r="BC54" s="33">
        <f>IF(BD59=0,0,IF(BD59=1,0,IF(BD59=2,1,IF(BD59=3,1,0))))</f>
        <v>1</v>
      </c>
      <c r="BD54" s="33">
        <f>IF(BE59=0,0,IF(BE59=1,0,IF(BE59=2,1,IF(BE59=3,1,0))))</f>
        <v>0</v>
      </c>
      <c r="BE54" s="33">
        <f>IF(BF59=0,0,IF(BF59=1,0,IF(BF59=2,1,IF(BF59=3,1,0))))</f>
        <v>0</v>
      </c>
      <c r="BF54" s="33">
        <f>IF(BH59=0,0,IF(BH59=1,0,IF(BH59=2,1,IF(BH59=3,1,0))))</f>
        <v>0</v>
      </c>
      <c r="BG54" s="33"/>
      <c r="BH54" s="33">
        <f>IF(BI59=0,0,IF(BI59=1,0,IF(BI59=2,1,IF(BI59=3,1,0))))</f>
        <v>1</v>
      </c>
      <c r="BI54" s="33">
        <f>IF(BJ59=0,0,IF(BJ59=1,0,IF(BJ59=2,1,IF(BJ59=3,1,0))))</f>
        <v>0</v>
      </c>
      <c r="BJ54" s="33">
        <f>IF(BK59=0,0,IF(BK59=1,0,IF(BK59=2,1,IF(BK59=3,1,0))))</f>
        <v>1</v>
      </c>
      <c r="BK54" s="33"/>
    </row>
    <row r="55" spans="1:117" ht="15.75">
      <c r="B55" s="37"/>
      <c r="C55" s="176"/>
      <c r="D55" s="176"/>
      <c r="E55" s="176"/>
      <c r="F55" s="37"/>
      <c r="G55" s="37"/>
      <c r="H55" s="55" t="s">
        <v>109</v>
      </c>
      <c r="I55" s="36">
        <f>+Y50</f>
        <v>0</v>
      </c>
      <c r="J55" s="36">
        <f>+AA50</f>
        <v>0</v>
      </c>
      <c r="K55" s="36"/>
      <c r="L55" s="36">
        <f>+AJ50</f>
        <v>0</v>
      </c>
      <c r="M55" s="36">
        <f>+AL50</f>
        <v>2</v>
      </c>
      <c r="N55" s="36"/>
      <c r="O55" s="36">
        <f>+AU50</f>
        <v>3</v>
      </c>
      <c r="P55" s="36">
        <f>+AW50</f>
        <v>4</v>
      </c>
      <c r="Q55" s="36"/>
      <c r="R55" s="36">
        <f>+BF50</f>
        <v>5</v>
      </c>
      <c r="S55" s="36">
        <f>+BH50</f>
        <v>5</v>
      </c>
      <c r="T55" s="35" t="s">
        <v>22</v>
      </c>
      <c r="U55" s="37"/>
      <c r="V55" s="54">
        <f>IF(I55=0,0,IF(I55=1,0,IF(I55=2,0,IF(I55=3,0,IF(I55=4,0,IF(I55=5,0,IF(I55=6,0,IF(I55=7,0,IF(I55=8,1,IF(I55=9,1,IF(I55="A",1,IF(I55="B",1,IF(I55="C",1,IF(I55="D",1,IF(I55="E",1,IF(I55="F",1,0))))))))))))))))</f>
        <v>0</v>
      </c>
      <c r="W55" s="54">
        <f>IF(I55=0,0,IF(I55=1,0,IF(I55=2,0,IF(I55=3,0,IF(I55=4,1,IF(I55=5,1,IF(I55=6,1,IF(I55=7,1,IF(I55=8,0,IF(I55=9,0,IF(I55="A",0,IF(I55="B",0,IF(I55="C",1,IF(I55="D",1,IF(I55="E",1,IF(I55="F",1,0))))))))))))))))</f>
        <v>0</v>
      </c>
      <c r="X55" s="54">
        <f>IF(I55=0,0,IF(I55=1,0,IF(I55=2,1,IF(I55=3,1,IF(I55=4,0,IF(I55=5,0,IF(I55=6,1,IF(I55=7,1,IF(I55=8,0,IF(I55=9,0,IF(I55="A",1,IF(I55="B",1,IF(I55="C",0,IF(I55="D",0,IF(I55="E",1,IF(I55="F",1,0))))))))))))))))</f>
        <v>0</v>
      </c>
      <c r="Y55" s="54">
        <f>IF(I55=0,0,IF(I55=1,1,IF(I55=2,0,IF(I55=3,1,IF(I55=4,0,IF(I55=5,1,IF(I55=6,0,IF(I55=7,1,IF(I55=8,0,IF(I55=9,1,IF(I55="A",0,IF(I55="B",1,IF(I55="C",0,IF(I55="D",1,IF(I55="E",0,IF(I55="F",1,1))))))))))))))))</f>
        <v>0</v>
      </c>
      <c r="Z55" s="37"/>
      <c r="AA55" s="54">
        <f>IF(J55=0,0,IF(J55=1,0,IF(J55=2,0,IF(J55=3,0,IF(J55=4,0,IF(J55=5,0,IF(J55=6,0,IF(J55=7,0,IF(J55=8,1,IF(J55=9,1,IF(J55="A",1,IF(J55="B",1,IF(J55="C",1,IF(J55="D",1,IF(J55="E",1,IF(J55="F",1,0))))))))))))))))</f>
        <v>0</v>
      </c>
      <c r="AB55" s="54">
        <f>IF(J55=0,0,IF(J55=1,0,IF(J55=2,0,IF(J55=3,0,IF(J55=4,1,IF(J55=5,1,IF(J55=6,1,IF(J55=7,1,IF(J55=8,0,IF(J55=9,0,IF(J55="A",0,IF(J55="B",0,IF(J55="C",1,IF(J55="D",1,IF(J55="E",1,IF(J55="F",1,0))))))))))))))))</f>
        <v>0</v>
      </c>
      <c r="AC55" s="54">
        <f>IF(J55=0,0,IF(J55=1,0,IF(J55=2,1,IF(J55=3,1,IF(J55=4,0,IF(J55=5,0,IF(J55=6,1,IF(J55=7,1,IF(J55=8,0,IF(J55=9,0,IF(J55="A",1,IF(J55="B",1,IF(J55="C",0,IF(J55="D",0,IF(J55="E",1,IF(J55="F",1,0))))))))))))))))</f>
        <v>0</v>
      </c>
      <c r="AD55" s="54">
        <f>IF(J55=0,0,IF(J55=1,1,IF(J55=2,0,IF(J55=3,1,IF(J55=4,0,IF(J55=5,1,IF(J55=6,0,IF(J55=7,1,IF(J55=8,0,IF(J55=9,1,IF(J55="A",0,IF(J55="B",1,IF(J55="C",0,IF(J55="D",1,IF(J55="E",0,IF(J55="F",1,1))))))))))))))))</f>
        <v>0</v>
      </c>
      <c r="AE55" s="37"/>
      <c r="AF55" s="37"/>
      <c r="AG55" s="54">
        <f>IF(L55=0,0,IF(L55=1,0,IF(L55=2,0,IF(L55=3,0,IF(L55=4,0,IF(L55=5,0,IF(L55=6,0,IF(L55=7,0,IF(L55=8,1,IF(L55=9,1,IF(L55="A",1,IF(L55="B",1,IF(L55="C",1,IF(L55="D",1,IF(L55="E",1,IF(L55="F",1,0))))))))))))))))</f>
        <v>0</v>
      </c>
      <c r="AH55" s="54">
        <f>IF(L55=0,0,IF(L55=1,0,IF(L55=2,0,IF(L55=3,0,IF(L55=4,1,IF(L55=5,1,IF(L55=6,1,IF(L55=7,1,IF(L55=8,0,IF(L55=9,0,IF(L55="A",0,IF(L55="B",0,IF(L55="C",1,IF(L55="D",1,IF(L55="E",1,IF(L55="F",1,0))))))))))))))))</f>
        <v>0</v>
      </c>
      <c r="AI55" s="54">
        <f>IF(L55=0,0,IF(L55=1,0,IF(L55=2,1,IF(L55=3,1,IF(L55=4,0,IF(L55=5,0,IF(L55=6,1,IF(L55=7,1,IF(L55=8,0,IF(L55=9,0,IF(L55="A",1,IF(L55="B",1,IF(L55="C",0,IF(L55="D",0,IF(L55="E",1,IF(L55="F",1,0))))))))))))))))</f>
        <v>0</v>
      </c>
      <c r="AJ55" s="54">
        <f>IF(L55=0,0,IF(L55=1,1,IF(L55=2,0,IF(L55=3,1,IF(L55=4,0,IF(L55=5,1,IF(L55=6,0,IF(L55=7,1,IF(L55=8,0,IF(L55=9,1,IF(L55="A",0,IF(L55="B",1,IF(L55="C",0,IF(L55="D",1,IF(L55="E",0,IF(L55="F",1,1))))))))))))))))</f>
        <v>0</v>
      </c>
      <c r="AK55" s="37"/>
      <c r="AL55" s="54">
        <f>IF(M55=0,0,IF(M55=1,0,IF(M55=2,0,IF(M55=3,0,IF(M55=4,0,IF(M55=5,0,IF(M55=6,0,IF(M55=7,0,IF(M55=8,1,IF(M55=9,1,IF(M55="A",1,IF(M55="B",1,IF(M55="C",1,IF(M55="D",1,IF(M55="E",1,IF(M55="F",1,0))))))))))))))))</f>
        <v>0</v>
      </c>
      <c r="AM55" s="54">
        <f>IF(M55=0,0,IF(M55=1,0,IF(M55=2,0,IF(M55=3,0,IF(M55=4,1,IF(M55=5,1,IF(M55=6,1,IF(M55=7,1,IF(M55=8,0,IF(M55=9,0,IF(M55="A",0,IF(M55="B",0,IF(M55="C",1,IF(M55="D",1,IF(M55="E",1,IF(M55="F",1,0))))))))))))))))</f>
        <v>0</v>
      </c>
      <c r="AN55" s="54">
        <f>IF(M55=0,0,IF(M55=1,0,IF(M55=2,1,IF(M55=3,1,IF(M55=4,0,IF(M55=5,0,IF(M55=6,1,IF(M55=7,1,IF(M55=8,0,IF(M55=9,0,IF(M55="A",1,IF(M55="B",1,IF(M55="C",0,IF(M55="D",0,IF(M55="E",1,IF(M55="F",1,0))))))))))))))))</f>
        <v>1</v>
      </c>
      <c r="AO55" s="54">
        <f>IF(M55=0,0,IF(M55=1,1,IF(M55=2,0,IF(M55=3,1,IF(M55=4,0,IF(M55=5,1,IF(M55=6,0,IF(M55=7,1,IF(M55=8,0,IF(M55=9,1,IF(M55="A",0,IF(M55="B",1,IF(M55="C",0,IF(M55="D",1,IF(M55="E",0,IF(M55="F",1,1))))))))))))))))</f>
        <v>0</v>
      </c>
      <c r="AP55" s="37"/>
      <c r="AQ55" s="37"/>
      <c r="AR55" s="54">
        <f>IF(O55=0,0,IF(O55=1,0,IF(O55=2,0,IF(O55=3,0,IF(O55=4,0,IF(O55=5,0,IF(O55=6,0,IF(O55=7,0,IF(O55=8,1,IF(O55=9,1,IF(O55="A",1,IF(O55="B",1,IF(O55="C",1,IF(O55="D",1,IF(O55="E",1,IF(O55="F",1,0))))))))))))))))</f>
        <v>0</v>
      </c>
      <c r="AS55" s="54">
        <f>IF(O55=0,0,IF(O55=1,0,IF(O55=2,0,IF(O55=3,0,IF(O55=4,1,IF(O55=5,1,IF(O55=6,1,IF(O55=7,1,IF(O55=8,0,IF(O55=9,0,IF(O55="A",0,IF(O55="B",0,IF(O55="C",1,IF(O55="D",1,IF(O55="E",1,IF(O55="F",1,0))))))))))))))))</f>
        <v>0</v>
      </c>
      <c r="AT55" s="54">
        <f>IF(O55=0,0,IF(O55=1,0,IF(O55=2,1,IF(O55=3,1,IF(O55=4,0,IF(O55=5,0,IF(O55=6,1,IF(O55=7,1,IF(O55=8,0,IF(O55=9,0,IF(O55="A",1,IF(O55="B",1,IF(O55="C",0,IF(O55="D",0,IF(O55="E",1,IF(O55="F",1,0))))))))))))))))</f>
        <v>1</v>
      </c>
      <c r="AU55" s="54">
        <f>IF(O55=0,0,IF(O55=1,1,IF(O55=2,0,IF(O55=3,1,IF(O55=4,0,IF(O55=5,1,IF(O55=6,0,IF(O55=7,1,IF(O55=8,0,IF(O55=9,1,IF(O55="A",0,IF(O55="B",1,IF(O55="C",0,IF(O55="D",1,IF(O55="E",0,IF(O55="F",1,1))))))))))))))))</f>
        <v>1</v>
      </c>
      <c r="AV55" s="37"/>
      <c r="AW55" s="54">
        <f>IF(P55=0,0,IF(P55=1,0,IF(P55=2,0,IF(P55=3,0,IF(P55=4,0,IF(P55=5,0,IF(P55=6,0,IF(P55=7,0,IF(P55=8,1,IF(P55=9,1,IF(P55="A",1,IF(P55="B",1,IF(P55="C",1,IF(P55="D",1,IF(P55="E",1,IF(P55="F",1,0))))))))))))))))</f>
        <v>0</v>
      </c>
      <c r="AX55" s="54">
        <f>IF(P55=0,0,IF(P55=1,0,IF(P55=2,0,IF(P55=3,0,IF(P55=4,1,IF(P55=5,1,IF(P55=6,1,IF(P55=7,1,IF(P55=8,0,IF(P55=9,0,IF(P55="A",0,IF(P55="B",0,IF(P55="C",1,IF(P55="D",1,IF(P55="E",1,IF(P55="F",1,0))))))))))))))))</f>
        <v>1</v>
      </c>
      <c r="AY55" s="54">
        <f>IF(P55=0,0,IF(P55=1,0,IF(P55=2,1,IF(P55=3,1,IF(P55=4,0,IF(P55=5,0,IF(P55=6,1,IF(P55=7,1,IF(P55=8,0,IF(P55=9,0,IF(P55="A",1,IF(P55="B",1,IF(P55="C",0,IF(P55="D",0,IF(P55="E",1,IF(P55="F",1,0))))))))))))))))</f>
        <v>0</v>
      </c>
      <c r="AZ55" s="54">
        <f>IF(P55=0,0,IF(P55=1,1,IF(P55=2,0,IF(P55=3,1,IF(P55=4,0,IF(P55=5,1,IF(P55=6,0,IF(P55=7,1,IF(P55=8,0,IF(P55=9,1,IF(P55="A",0,IF(P55="B",1,IF(P55="C",0,IF(P55="D",1,IF(P55="E",0,IF(P55="F",1,1))))))))))))))))</f>
        <v>0</v>
      </c>
      <c r="BA55" s="37"/>
      <c r="BB55" s="37"/>
      <c r="BC55" s="54">
        <f>IF(R55=0,0,IF(R55=1,0,IF(R55=2,0,IF(R55=3,0,IF(R55=4,0,IF(R55=5,0,IF(R55=6,0,IF(R55=7,0,IF(R55=8,1,IF(R55=9,1,IF(R55="A",1,IF(R55="B",1,IF(R55="C",1,IF(R55="D",1,IF(R55="E",1,IF(R55="F",1,0))))))))))))))))</f>
        <v>0</v>
      </c>
      <c r="BD55" s="54">
        <f>IF(R55=0,0,IF(R55=1,0,IF(R55=2,0,IF(R55=3,0,IF(R55=4,1,IF(R55=5,1,IF(R55=6,1,IF(R55=7,1,IF(R55=8,0,IF(R55=9,0,IF(R55="A",0,IF(R55="B",0,IF(R55="C",1,IF(R55="D",1,IF(R55="E",1,IF(R55="F",1,0))))))))))))))))</f>
        <v>1</v>
      </c>
      <c r="BE55" s="54">
        <f>IF(R55=0,0,IF(R55=1,0,IF(R55=2,1,IF(R55=3,1,IF(R55=4,0,IF(R55=5,0,IF(R55=6,1,IF(R55=7,1,IF(R55=8,0,IF(R55=9,0,IF(R55="A",1,IF(R55="B",1,IF(R55="C",0,IF(R55="D",0,IF(R55="E",1,IF(R55="F",1,0))))))))))))))))</f>
        <v>0</v>
      </c>
      <c r="BF55" s="54">
        <f>IF(R55=0,0,IF(R55=1,1,IF(R55=2,0,IF(R55=3,1,IF(R55=4,0,IF(R55=5,1,IF(R55=6,0,IF(R55=7,1,IF(R55=8,0,IF(R55=9,1,IF(R55="A",0,IF(R55="B",1,IF(R55="C",0,IF(R55="D",1,IF(R55="E",0,IF(R55="F",1,1))))))))))))))))</f>
        <v>1</v>
      </c>
      <c r="BG55" s="37"/>
      <c r="BH55" s="54">
        <f>IF(S55=0,0,IF(S55=1,0,IF(S55=2,0,IF(S55=3,0,IF(S55=4,0,IF(S55=5,0,IF(S55=6,0,IF(S55=7,0,IF(S55=8,1,IF(S55=9,1,IF(S55="A",1,IF(S55="B",1,IF(S55="C",1,IF(S55="D",1,IF(S55="E",1,IF(S55="F",1,0))))))))))))))))</f>
        <v>0</v>
      </c>
      <c r="BI55" s="54">
        <f>IF(S55=0,0,IF(S55=1,0,IF(S55=2,0,IF(S55=3,0,IF(S55=4,1,IF(S55=5,1,IF(S55=6,1,IF(S55=7,1,IF(S55=8,0,IF(S55=9,0,IF(S55="A",0,IF(S55="B",0,IF(S55="C",1,IF(S55="D",1,IF(S55="E",1,IF(S55="F",1,0))))))))))))))))</f>
        <v>1</v>
      </c>
      <c r="BJ55" s="54">
        <f>IF(S55=0,0,IF(S55=1,0,IF(S55=2,1,IF(S55=3,1,IF(S55=4,0,IF(S55=5,0,IF(S55=6,1,IF(S55=7,1,IF(S55=8,0,IF(S55=9,0,IF(S55="A",1,IF(S55="B",1,IF(S55="C",0,IF(S55="D",0,IF(S55="E",1,IF(S55="F",1,0))))))))))))))))</f>
        <v>0</v>
      </c>
      <c r="BK55" s="54">
        <f>IF(S55=0,0,IF(S55=1,1,IF(S55=2,0,IF(S55=3,1,IF(S55=4,0,IF(S55=5,1,IF(S55=6,0,IF(S55=7,1,IF(S55=8,0,IF(S55=9,1,IF(S55="A",0,IF(S55="B",1,IF(S55="C",0,IF(S55="D",1,IF(S55="E",0,IF(S55="F",1,1))))))))))))))))</f>
        <v>1</v>
      </c>
    </row>
    <row r="56" spans="1:117" ht="15.75">
      <c r="B56" s="39"/>
      <c r="C56" s="178"/>
      <c r="D56" s="38"/>
      <c r="E56" s="38"/>
      <c r="F56" s="38"/>
      <c r="G56" s="38"/>
      <c r="H56" s="181" t="s">
        <v>105</v>
      </c>
      <c r="I56" s="40">
        <f>+L35</f>
        <v>0</v>
      </c>
      <c r="J56" s="40">
        <f>+N35</f>
        <v>0</v>
      </c>
      <c r="K56" s="40"/>
      <c r="L56" s="40">
        <f>+W35</f>
        <v>0</v>
      </c>
      <c r="M56" s="40">
        <f>+Y35</f>
        <v>9</v>
      </c>
      <c r="N56" s="40"/>
      <c r="O56" s="40">
        <f>+AH35</f>
        <v>8</v>
      </c>
      <c r="P56" s="40">
        <f>+AJ35</f>
        <v>7</v>
      </c>
      <c r="Q56" s="40"/>
      <c r="R56" s="40">
        <f>+AS35</f>
        <v>6</v>
      </c>
      <c r="S56" s="40">
        <f>+AU35</f>
        <v>5</v>
      </c>
      <c r="T56" s="38" t="s">
        <v>22</v>
      </c>
      <c r="U56" s="39"/>
      <c r="V56" s="177">
        <f>IF(I56=0,0,IF(I56=1,0,IF(I56=2,0,IF(I56=3,0,IF(I56=4,0,IF(I56=5,0,IF(I56=6,0,IF(I56=7,0,IF(I56=8,1,IF(I56=9,1,IF(I56="A",1,IF(I56="B",1,IF(I56="C",1,IF(I56="D",1,IF(I56="E",1,IF(I56="F",1,0))))))))))))))))</f>
        <v>0</v>
      </c>
      <c r="W56" s="177">
        <f>IF(I56=0,0,IF(I56=1,0,IF(I56=2,0,IF(I56=3,0,IF(I56=4,1,IF(I56=5,1,IF(I56=6,1,IF(I56=7,1,IF(I56=8,0,IF(I56=9,0,IF(I56="A",0,IF(I56="B",0,IF(I56="C",1,IF(I56="D",1,IF(I56="E",1,IF(I56="F",1,0))))))))))))))))</f>
        <v>0</v>
      </c>
      <c r="X56" s="177">
        <f>IF(I56=0,0,IF(I56=1,0,IF(I56=2,1,IF(I56=3,1,IF(I56=4,0,IF(I56=5,0,IF(I56=6,1,IF(I56=7,1,IF(I56=8,0,IF(I56=9,0,IF(I56="A",1,IF(I56="B",1,IF(I56="C",0,IF(I56="D",0,IF(I56="E",1,IF(I56="F",1,0))))))))))))))))</f>
        <v>0</v>
      </c>
      <c r="Y56" s="177">
        <f>IF(I56=0,0,IF(I56=1,1,IF(I56=2,0,IF(I56=3,1,IF(I56=4,0,IF(I56=5,1,IF(I56=6,0,IF(I56=7,1,IF(I56=8,0,IF(I56=9,1,IF(I56="A",0,IF(I56="B",1,IF(I56="C",0,IF(I56="D",1,IF(I56="E",0,IF(I56="F",1,1))))))))))))))))</f>
        <v>0</v>
      </c>
      <c r="Z56" s="39"/>
      <c r="AA56" s="177">
        <f>IF(J56=0,0,IF(J56=1,0,IF(J56=2,0,IF(J56=3,0,IF(J56=4,0,IF(J56=5,0,IF(J56=6,0,IF(J56=7,0,IF(J56=8,1,IF(J56=9,1,IF(J56="A",1,IF(J56="B",1,IF(J56="C",1,IF(J56="D",1,IF(J56="E",1,IF(J56="F",1,0))))))))))))))))</f>
        <v>0</v>
      </c>
      <c r="AB56" s="177">
        <f>IF(J56=0,0,IF(J56=1,0,IF(J56=2,0,IF(J56=3,0,IF(J56=4,1,IF(J56=5,1,IF(J56=6,1,IF(J56=7,1,IF(J56=8,0,IF(J56=9,0,IF(J56="A",0,IF(J56="B",0,IF(J56="C",1,IF(J56="D",1,IF(J56="E",1,IF(J56="F",1,0))))))))))))))))</f>
        <v>0</v>
      </c>
      <c r="AC56" s="177">
        <f>IF(J56=0,0,IF(J56=1,0,IF(J56=2,1,IF(J56=3,1,IF(J56=4,0,IF(J56=5,0,IF(J56=6,1,IF(J56=7,1,IF(J56=8,0,IF(J56=9,0,IF(J56="A",1,IF(J56="B",1,IF(J56="C",0,IF(J56="D",0,IF(J56="E",1,IF(J56="F",1,0))))))))))))))))</f>
        <v>0</v>
      </c>
      <c r="AD56" s="177">
        <f>IF(J56=0,0,IF(J56=1,1,IF(J56=2,0,IF(J56=3,1,IF(J56=4,0,IF(J56=5,1,IF(J56=6,0,IF(J56=7,1,IF(J56=8,0,IF(J56=9,1,IF(J56="A",0,IF(J56="B",1,IF(J56="C",0,IF(J56="D",1,IF(J56="E",0,IF(J56="F",1,1))))))))))))))))</f>
        <v>0</v>
      </c>
      <c r="AE56" s="39"/>
      <c r="AF56" s="39"/>
      <c r="AG56" s="177">
        <f>IF(L56=0,0,IF(L56=1,0,IF(L56=2,0,IF(L56=3,0,IF(L56=4,0,IF(L56=5,0,IF(L56=6,0,IF(L56=7,0,IF(L56=8,1,IF(L56=9,1,IF(L56="A",1,IF(L56="B",1,IF(L56="C",1,IF(L56="D",1,IF(L56="E",1,IF(L56="F",1,0))))))))))))))))</f>
        <v>0</v>
      </c>
      <c r="AH56" s="177">
        <f>IF(L56=0,0,IF(L56=1,0,IF(L56=2,0,IF(L56=3,0,IF(L56=4,1,IF(L56=5,1,IF(L56=6,1,IF(L56=7,1,IF(L56=8,0,IF(L56=9,0,IF(L56="A",0,IF(L56="B",0,IF(L56="C",1,IF(L56="D",1,IF(L56="E",1,IF(L56="F",1,0))))))))))))))))</f>
        <v>0</v>
      </c>
      <c r="AI56" s="177">
        <f>IF(L56=0,0,IF(L56=1,0,IF(L56=2,1,IF(L56=3,1,IF(L56=4,0,IF(L56=5,0,IF(L56=6,1,IF(L56=7,1,IF(L56=8,0,IF(L56=9,0,IF(L56="A",1,IF(L56="B",1,IF(L56="C",0,IF(L56="D",0,IF(L56="E",1,IF(L56="F",1,0))))))))))))))))</f>
        <v>0</v>
      </c>
      <c r="AJ56" s="177">
        <f>IF(L56=0,0,IF(L56=1,1,IF(L56=2,0,IF(L56=3,1,IF(L56=4,0,IF(L56=5,1,IF(L56=6,0,IF(L56=7,1,IF(L56=8,0,IF(L56=9,1,IF(L56="A",0,IF(L56="B",1,IF(L56="C",0,IF(L56="D",1,IF(L56="E",0,IF(L56="F",1,1))))))))))))))))</f>
        <v>0</v>
      </c>
      <c r="AK56" s="39"/>
      <c r="AL56" s="177">
        <f>IF(M56=0,0,IF(M56=1,0,IF(M56=2,0,IF(M56=3,0,IF(M56=4,0,IF(M56=5,0,IF(M56=6,0,IF(M56=7,0,IF(M56=8,1,IF(M56=9,1,IF(M56="A",1,IF(M56="B",1,IF(M56="C",1,IF(M56="D",1,IF(M56="E",1,IF(M56="F",1,0))))))))))))))))</f>
        <v>1</v>
      </c>
      <c r="AM56" s="177">
        <f>IF(M56=0,0,IF(M56=1,0,IF(M56=2,0,IF(M56=3,0,IF(M56=4,1,IF(M56=5,1,IF(M56=6,1,IF(M56=7,1,IF(M56=8,0,IF(M56=9,0,IF(M56="A",0,IF(M56="B",0,IF(M56="C",1,IF(M56="D",1,IF(M56="E",1,IF(M56="F",1,0))))))))))))))))</f>
        <v>0</v>
      </c>
      <c r="AN56" s="177">
        <f>IF(M56=0,0,IF(M56=1,0,IF(M56=2,1,IF(M56=3,1,IF(M56=4,0,IF(M56=5,0,IF(M56=6,1,IF(M56=7,1,IF(M56=8,0,IF(M56=9,0,IF(M56="A",1,IF(M56="B",1,IF(M56="C",0,IF(M56="D",0,IF(M56="E",1,IF(M56="F",1,0))))))))))))))))</f>
        <v>0</v>
      </c>
      <c r="AO56" s="177">
        <f>IF(M56=0,0,IF(M56=1,1,IF(M56=2,0,IF(M56=3,1,IF(M56=4,0,IF(M56=5,1,IF(M56=6,0,IF(M56=7,1,IF(M56=8,0,IF(M56=9,1,IF(M56="A",0,IF(M56="B",1,IF(M56="C",0,IF(M56="D",1,IF(M56="E",0,IF(M56="F",1,1))))))))))))))))</f>
        <v>1</v>
      </c>
      <c r="AP56" s="39"/>
      <c r="AQ56" s="39"/>
      <c r="AR56" s="177">
        <f>IF(O56=0,0,IF(O56=1,0,IF(O56=2,0,IF(O56=3,0,IF(O56=4,0,IF(O56=5,0,IF(O56=6,0,IF(O56=7,0,IF(O56=8,1,IF(O56=9,1,IF(O56="A",1,IF(O56="B",1,IF(O56="C",1,IF(O56="D",1,IF(O56="E",1,IF(O56="F",1,0))))))))))))))))</f>
        <v>1</v>
      </c>
      <c r="AS56" s="177">
        <f>IF(O56=0,0,IF(O56=1,0,IF(O56=2,0,IF(O56=3,0,IF(O56=4,1,IF(O56=5,1,IF(O56=6,1,IF(O56=7,1,IF(O56=8,0,IF(O56=9,0,IF(O56="A",0,IF(O56="B",0,IF(O56="C",1,IF(O56="D",1,IF(O56="E",1,IF(O56="F",1,0))))))))))))))))</f>
        <v>0</v>
      </c>
      <c r="AT56" s="177">
        <f>IF(O56=0,0,IF(O56=1,0,IF(O56=2,1,IF(O56=3,1,IF(O56=4,0,IF(O56=5,0,IF(O56=6,1,IF(O56=7,1,IF(O56=8,0,IF(O56=9,0,IF(O56="A",1,IF(O56="B",1,IF(O56="C",0,IF(O56="D",0,IF(O56="E",1,IF(O56="F",1,0))))))))))))))))</f>
        <v>0</v>
      </c>
      <c r="AU56" s="177">
        <f>IF(O56=0,0,IF(O56=1,1,IF(O56=2,0,IF(O56=3,1,IF(O56=4,0,IF(O56=5,1,IF(O56=6,0,IF(O56=7,1,IF(O56=8,0,IF(O56=9,1,IF(O56="A",0,IF(O56="B",1,IF(O56="C",0,IF(O56="D",1,IF(O56="E",0,IF(O56="F",1,1))))))))))))))))</f>
        <v>0</v>
      </c>
      <c r="AV56" s="39"/>
      <c r="AW56" s="177">
        <f>IF(P56=0,0,IF(P56=1,0,IF(P56=2,0,IF(P56=3,0,IF(P56=4,0,IF(P56=5,0,IF(P56=6,0,IF(P56=7,0,IF(P56=8,1,IF(P56=9,1,IF(P56="A",1,IF(P56="B",1,IF(P56="C",1,IF(P56="D",1,IF(P56="E",1,IF(P56="F",1,0))))))))))))))))</f>
        <v>0</v>
      </c>
      <c r="AX56" s="177">
        <f>IF(P56=0,0,IF(P56=1,0,IF(P56=2,0,IF(P56=3,0,IF(P56=4,1,IF(P56=5,1,IF(P56=6,1,IF(P56=7,1,IF(P56=8,0,IF(P56=9,0,IF(P56="A",0,IF(P56="B",0,IF(P56="C",1,IF(P56="D",1,IF(P56="E",1,IF(P56="F",1,0))))))))))))))))</f>
        <v>1</v>
      </c>
      <c r="AY56" s="177">
        <f>IF(P56=0,0,IF(P56=1,0,IF(P56=2,1,IF(P56=3,1,IF(P56=4,0,IF(P56=5,0,IF(P56=6,1,IF(P56=7,1,IF(P56=8,0,IF(P56=9,0,IF(P56="A",1,IF(P56="B",1,IF(P56="C",0,IF(P56="D",0,IF(P56="E",1,IF(P56="F",1,0))))))))))))))))</f>
        <v>1</v>
      </c>
      <c r="AZ56" s="177">
        <f>IF(P56=0,0,IF(P56=1,1,IF(P56=2,0,IF(P56=3,1,IF(P56=4,0,IF(P56=5,1,IF(P56=6,0,IF(P56=7,1,IF(P56=8,0,IF(P56=9,1,IF(P56="A",0,IF(P56="B",1,IF(P56="C",0,IF(P56="D",1,IF(P56="E",0,IF(P56="F",1,1))))))))))))))))</f>
        <v>1</v>
      </c>
      <c r="BA56" s="39"/>
      <c r="BB56" s="39"/>
      <c r="BC56" s="177">
        <f>IF(R56=0,0,IF(R56=1,0,IF(R56=2,0,IF(R56=3,0,IF(R56=4,0,IF(R56=5,0,IF(R56=6,0,IF(R56=7,0,IF(R56=8,1,IF(R56=9,1,IF(R56="A",1,IF(R56="B",1,IF(R56="C",1,IF(R56="D",1,IF(R56="E",1,IF(R56="F",1,0))))))))))))))))</f>
        <v>0</v>
      </c>
      <c r="BD56" s="177">
        <f>IF(R56=0,0,IF(R56=1,0,IF(R56=2,0,IF(R56=3,0,IF(R56=4,1,IF(R56=5,1,IF(R56=6,1,IF(R56=7,1,IF(R56=8,0,IF(R56=9,0,IF(R56="A",0,IF(R56="B",0,IF(R56="C",1,IF(R56="D",1,IF(R56="E",1,IF(R56="F",1,0))))))))))))))))</f>
        <v>1</v>
      </c>
      <c r="BE56" s="177">
        <f>IF(R56=0,0,IF(R56=1,0,IF(R56=2,1,IF(R56=3,1,IF(R56=4,0,IF(R56=5,0,IF(R56=6,1,IF(R56=7,1,IF(R56=8,0,IF(R56=9,0,IF(R56="A",1,IF(R56="B",1,IF(R56="C",0,IF(R56="D",0,IF(R56="E",1,IF(R56="F",1,0))))))))))))))))</f>
        <v>1</v>
      </c>
      <c r="BF56" s="177">
        <f>IF(R56=0,0,IF(R56=1,1,IF(R56=2,0,IF(R56=3,1,IF(R56=4,0,IF(R56=5,1,IF(R56=6,0,IF(R56=7,1,IF(R56=8,0,IF(R56=9,1,IF(R56="A",0,IF(R56="B",1,IF(R56="C",0,IF(R56="D",1,IF(R56="E",0,IF(R56="F",1,1))))))))))))))))</f>
        <v>0</v>
      </c>
      <c r="BG56" s="39"/>
      <c r="BH56" s="177">
        <f>IF(S56=0,0,IF(S56=1,0,IF(S56=2,0,IF(S56=3,0,IF(S56=4,0,IF(S56=5,0,IF(S56=6,0,IF(S56=7,0,IF(S56=8,1,IF(S56=9,1,IF(S56="A",1,IF(S56="B",1,IF(S56="C",1,IF(S56="D",1,IF(S56="E",1,IF(S56="F",1,0))))))))))))))))</f>
        <v>0</v>
      </c>
      <c r="BI56" s="177">
        <f>IF(S56=0,0,IF(S56=1,0,IF(S56=2,0,IF(S56=3,0,IF(S56=4,1,IF(S56=5,1,IF(S56=6,1,IF(S56=7,1,IF(S56=8,0,IF(S56=9,0,IF(S56="A",0,IF(S56="B",0,IF(S56="C",1,IF(S56="D",1,IF(S56="E",1,IF(S56="F",1,0))))))))))))))))</f>
        <v>1</v>
      </c>
      <c r="BJ56" s="177">
        <f>IF(S56=0,0,IF(S56=1,0,IF(S56=2,1,IF(S56=3,1,IF(S56=4,0,IF(S56=5,0,IF(S56=6,1,IF(S56=7,1,IF(S56=8,0,IF(S56=9,0,IF(S56="A",1,IF(S56="B",1,IF(S56="C",0,IF(S56="D",0,IF(S56="E",1,IF(S56="F",1,0))))))))))))))))</f>
        <v>0</v>
      </c>
      <c r="BK56" s="177">
        <f>IF(S56=0,0,IF(S56=1,1,IF(S56=2,0,IF(S56=3,1,IF(S56=4,0,IF(S56=5,1,IF(S56=6,0,IF(S56=7,1,IF(S56=8,0,IF(S56=9,1,IF(S56="A",0,IF(S56="B",1,IF(S56="C",0,IF(S56="D",1,IF(S56="E",0,IF(S56="F",1,1))))))))))))))))</f>
        <v>1</v>
      </c>
    </row>
    <row r="57" spans="1:117" ht="15.75">
      <c r="B57" s="196"/>
      <c r="C57" s="198"/>
      <c r="D57" s="198"/>
      <c r="E57" s="198"/>
      <c r="F57" s="196"/>
      <c r="G57" s="196"/>
      <c r="H57" s="196"/>
      <c r="I57" s="196"/>
      <c r="J57" s="196"/>
      <c r="K57" s="196"/>
      <c r="L57" s="196"/>
      <c r="M57" s="196"/>
      <c r="N57" s="196"/>
      <c r="O57" s="196"/>
      <c r="P57" s="195" t="s">
        <v>16</v>
      </c>
      <c r="Q57" s="194"/>
      <c r="R57" s="194"/>
      <c r="S57" s="194"/>
      <c r="T57" s="194"/>
      <c r="U57" s="196"/>
      <c r="V57" s="194">
        <f>IF(V59=0,0,IF(V59=1,1,IF(V59=2,0,IF(V59=3,1,0))))</f>
        <v>0</v>
      </c>
      <c r="W57" s="194">
        <f>IF(W59=0,0,IF(W59=1,1,IF(W59=2,0,IF(W59=3,1,0))))</f>
        <v>0</v>
      </c>
      <c r="X57" s="194">
        <f>IF(X59=0,0,IF(X59=1,1,IF(X59=2,0,IF(X59=3,1,0))))</f>
        <v>0</v>
      </c>
      <c r="Y57" s="194">
        <f>IF(Y59=0,0,IF(Y59=1,1,IF(Y59=2,0,IF(Y59=3,1,0))))</f>
        <v>0</v>
      </c>
      <c r="Z57" s="194"/>
      <c r="AA57" s="194">
        <f>IF(AA59=0,0,IF(AA59=1,1,IF(AA59=2,0,IF(AA59=3,1,0))))</f>
        <v>0</v>
      </c>
      <c r="AB57" s="194">
        <f>IF(AB59=0,0,IF(AB59=1,1,IF(AB59=2,0,IF(AB59=3,1,0))))</f>
        <v>0</v>
      </c>
      <c r="AC57" s="194">
        <f>IF(AC59=0,0,IF(AC59=1,1,IF(AC59=2,0,IF(AC59=3,1,0))))</f>
        <v>0</v>
      </c>
      <c r="AD57" s="194">
        <f>IF(AD59=0,0,IF(AD59=1,1,IF(AD59=2,0,IF(AD59=3,1,0))))</f>
        <v>0</v>
      </c>
      <c r="AE57" s="196"/>
      <c r="AF57" s="196"/>
      <c r="AG57" s="194">
        <f>IF(AG59=0,0,IF(AG59=1,1,IF(AG59=2,0,IF(AG59=3,1,0))))</f>
        <v>0</v>
      </c>
      <c r="AH57" s="194">
        <f>IF(AH59=0,0,IF(AH59=1,1,IF(AH59=2,0,IF(AH59=3,1,0))))</f>
        <v>0</v>
      </c>
      <c r="AI57" s="194">
        <f>IF(AI59=0,0,IF(AI59=1,1,IF(AI59=2,0,IF(AI59=3,1,0))))</f>
        <v>0</v>
      </c>
      <c r="AJ57" s="194">
        <f>IF(AJ59=0,0,IF(AJ59=1,1,IF(AJ59=2,0,IF(AJ59=3,1,0))))</f>
        <v>0</v>
      </c>
      <c r="AK57" s="194"/>
      <c r="AL57" s="194">
        <f>IF(AL59=0,0,IF(AL59=1,1,IF(AL59=2,0,IF(AL59=3,1,0))))</f>
        <v>1</v>
      </c>
      <c r="AM57" s="194">
        <f>IF(AM59=0,0,IF(AM59=1,1,IF(AM59=2,0,IF(AM59=3,1,0))))</f>
        <v>0</v>
      </c>
      <c r="AN57" s="194">
        <f>IF(AN59=0,0,IF(AN59=1,1,IF(AN59=2,0,IF(AN59=3,1,0))))</f>
        <v>1</v>
      </c>
      <c r="AO57" s="194">
        <f>IF(AO59=0,0,IF(AO59=1,1,IF(AO59=2,0,IF(AO59=3,1,0))))</f>
        <v>1</v>
      </c>
      <c r="AP57" s="194"/>
      <c r="AQ57" s="194"/>
      <c r="AR57" s="194">
        <f>IF(AR59=0,0,IF(AR59=1,1,IF(AR59=2,0,IF(AR59=3,1,0))))</f>
        <v>1</v>
      </c>
      <c r="AS57" s="194">
        <f>IF(AS59=0,0,IF(AS59=1,1,IF(AS59=2,0,IF(AS59=3,1,0))))</f>
        <v>0</v>
      </c>
      <c r="AT57" s="194">
        <f>IF(AT59=0,0,IF(AT59=1,1,IF(AT59=2,0,IF(AT59=3,1,0))))</f>
        <v>1</v>
      </c>
      <c r="AU57" s="194">
        <f>IF(AU59=0,0,IF(AU59=1,1,IF(AU59=2,0,IF(AU59=3,1,0))))</f>
        <v>1</v>
      </c>
      <c r="AV57" s="194"/>
      <c r="AW57" s="194">
        <f>IF(AW59=0,0,IF(AW59=1,1,IF(AW59=2,0,IF(AW59=3,1,0))))</f>
        <v>1</v>
      </c>
      <c r="AX57" s="194">
        <f>IF(AX59=0,0,IF(AX59=1,1,IF(AX59=2,0,IF(AX59=3,1,0))))</f>
        <v>0</v>
      </c>
      <c r="AY57" s="194">
        <f>IF(AY59=0,0,IF(AY59=1,1,IF(AY59=2,0,IF(AY59=3,1,0))))</f>
        <v>1</v>
      </c>
      <c r="AZ57" s="194">
        <f>IF(AZ59=0,0,IF(AZ59=1,1,IF(AZ59=2,0,IF(AZ59=3,1,0))))</f>
        <v>1</v>
      </c>
      <c r="BA57" s="194"/>
      <c r="BB57" s="194"/>
      <c r="BC57" s="194">
        <f>IF(BC59=0,0,IF(BC59=1,1,IF(BC59=2,0,IF(BC59=3,1,0))))</f>
        <v>1</v>
      </c>
      <c r="BD57" s="194">
        <f>IF(BD59=0,0,IF(BD59=1,1,IF(BD59=2,0,IF(BD59=3,1,0))))</f>
        <v>0</v>
      </c>
      <c r="BE57" s="194">
        <f>IF(BE59=0,0,IF(BE59=1,1,IF(BE59=2,0,IF(BE59=3,1,0))))</f>
        <v>1</v>
      </c>
      <c r="BF57" s="194">
        <f>IF(BF59=0,0,IF(BF59=1,1,IF(BF59=2,0,IF(BF59=3,1,0))))</f>
        <v>1</v>
      </c>
      <c r="BG57" s="194"/>
      <c r="BH57" s="194">
        <f>IF(BH59=0,0,IF(BH59=1,1,IF(BH59=2,0,IF(BH59=3,1,0))))</f>
        <v>1</v>
      </c>
      <c r="BI57" s="194">
        <f>IF(BI59=0,0,IF(BI59=1,1,IF(BI59=2,0,IF(BI59=3,1,0))))</f>
        <v>0</v>
      </c>
      <c r="BJ57" s="194">
        <f>IF(BJ59=0,0,IF(BJ59=1,1,IF(BJ59=2,0,IF(BJ59=3,1,0))))</f>
        <v>1</v>
      </c>
      <c r="BK57" s="194">
        <f>IF(BK59=0,0,IF(BK59=1,1,IF(BK59=2,0,IF(BK59=3,1,0))))</f>
        <v>0</v>
      </c>
    </row>
    <row r="58" spans="1:117" ht="15.75">
      <c r="B58" s="199"/>
      <c r="C58" s="198"/>
      <c r="D58" s="198"/>
      <c r="E58" s="198"/>
      <c r="F58" s="196"/>
      <c r="G58" s="196"/>
      <c r="H58" s="196"/>
      <c r="I58" s="196"/>
      <c r="J58" s="196"/>
      <c r="K58" s="196"/>
      <c r="L58" s="196"/>
      <c r="M58" s="196"/>
      <c r="N58" s="196"/>
      <c r="O58" s="196"/>
      <c r="P58" s="194"/>
      <c r="Q58" s="194"/>
      <c r="R58" s="194"/>
      <c r="S58" s="194"/>
      <c r="T58" s="194"/>
      <c r="U58" s="196"/>
      <c r="V58" s="194"/>
      <c r="W58" s="194"/>
      <c r="X58" s="194"/>
      <c r="Y58" s="195">
        <f>+Y61</f>
        <v>0</v>
      </c>
      <c r="Z58" s="195"/>
      <c r="AA58" s="195">
        <f>+AA61</f>
        <v>0</v>
      </c>
      <c r="AB58" s="195"/>
      <c r="AC58" s="195"/>
      <c r="AD58" s="195"/>
      <c r="AE58" s="197"/>
      <c r="AF58" s="197"/>
      <c r="AG58" s="195"/>
      <c r="AH58" s="195"/>
      <c r="AI58" s="195"/>
      <c r="AJ58" s="195">
        <f>+AJ61</f>
        <v>0</v>
      </c>
      <c r="AK58" s="195"/>
      <c r="AL58" s="195" t="str">
        <f>+AL61</f>
        <v>B</v>
      </c>
      <c r="AM58" s="195"/>
      <c r="AN58" s="195"/>
      <c r="AO58" s="195"/>
      <c r="AP58" s="195"/>
      <c r="AQ58" s="195"/>
      <c r="AR58" s="195"/>
      <c r="AS58" s="195"/>
      <c r="AT58" s="195"/>
      <c r="AU58" s="195" t="str">
        <f>+AU61</f>
        <v>B</v>
      </c>
      <c r="AV58" s="195"/>
      <c r="AW58" s="195" t="str">
        <f>+AW61</f>
        <v>B</v>
      </c>
      <c r="AX58" s="195"/>
      <c r="AY58" s="195"/>
      <c r="AZ58" s="195"/>
      <c r="BA58" s="195"/>
      <c r="BB58" s="195"/>
      <c r="BC58" s="195"/>
      <c r="BD58" s="195"/>
      <c r="BE58" s="195"/>
      <c r="BF58" s="195" t="str">
        <f>+BF61</f>
        <v>B</v>
      </c>
      <c r="BG58" s="195"/>
      <c r="BH58" s="195" t="str">
        <f>+BH61</f>
        <v>A</v>
      </c>
      <c r="BI58" s="194"/>
      <c r="BJ58" s="194"/>
      <c r="BK58" s="194"/>
    </row>
    <row r="59" spans="1:117" s="65" customFormat="1" ht="15.75">
      <c r="C59" s="72"/>
      <c r="D59" s="72"/>
      <c r="E59" s="72"/>
      <c r="G59" s="64"/>
      <c r="H59" s="64"/>
      <c r="I59" s="64"/>
      <c r="J59" s="64"/>
      <c r="K59" s="64"/>
      <c r="L59" s="64"/>
      <c r="M59" s="64"/>
      <c r="N59" s="64"/>
      <c r="O59" s="64"/>
      <c r="Q59" s="64"/>
      <c r="R59" s="64"/>
      <c r="S59" s="64"/>
      <c r="T59" s="64"/>
      <c r="V59" s="64">
        <f>SUM(V54:V56)</f>
        <v>0</v>
      </c>
      <c r="W59" s="64">
        <f>SUM(W54:W56)</f>
        <v>0</v>
      </c>
      <c r="X59" s="64">
        <f>SUM(X54:X56)</f>
        <v>0</v>
      </c>
      <c r="Y59" s="64">
        <f>SUM(Y54:Y56)</f>
        <v>0</v>
      </c>
      <c r="Z59" s="64"/>
      <c r="AA59" s="64">
        <f>SUM(AA54:AA56)</f>
        <v>0</v>
      </c>
      <c r="AB59" s="64">
        <f>SUM(AB54:AB56)</f>
        <v>0</v>
      </c>
      <c r="AC59" s="64">
        <f>SUM(AC54:AC56)</f>
        <v>0</v>
      </c>
      <c r="AD59" s="64">
        <f>SUM(AD54:AD56)</f>
        <v>0</v>
      </c>
      <c r="AG59" s="64">
        <f>SUM(AG54:AG56)</f>
        <v>0</v>
      </c>
      <c r="AH59" s="64">
        <f>SUM(AH54:AH56)</f>
        <v>0</v>
      </c>
      <c r="AI59" s="64">
        <f>SUM(AI54:AI56)</f>
        <v>0</v>
      </c>
      <c r="AJ59" s="64">
        <f>SUM(AJ54:AJ56)</f>
        <v>0</v>
      </c>
      <c r="AK59" s="64"/>
      <c r="AL59" s="64">
        <f>SUM(AL54:AL56)</f>
        <v>1</v>
      </c>
      <c r="AM59" s="64">
        <f>SUM(AM54:AM56)</f>
        <v>0</v>
      </c>
      <c r="AN59" s="64">
        <f>SUM(AN54:AN56)</f>
        <v>1</v>
      </c>
      <c r="AO59" s="64">
        <f>SUM(AO54:AO56)</f>
        <v>1</v>
      </c>
      <c r="AP59" s="64"/>
      <c r="AQ59" s="64"/>
      <c r="AR59" s="64">
        <f>SUM(AR54:AR56)</f>
        <v>1</v>
      </c>
      <c r="AS59" s="64">
        <f>SUM(AS54:AS56)</f>
        <v>0</v>
      </c>
      <c r="AT59" s="64">
        <f>SUM(AT54:AT56)</f>
        <v>1</v>
      </c>
      <c r="AU59" s="64">
        <f>SUM(AU54:AU56)</f>
        <v>1</v>
      </c>
      <c r="AV59" s="64"/>
      <c r="AW59" s="64">
        <f>SUM(AW54:AW56)</f>
        <v>1</v>
      </c>
      <c r="AX59" s="64">
        <f>SUM(AX54:AX56)</f>
        <v>2</v>
      </c>
      <c r="AY59" s="64">
        <f>SUM(AY54:AY56)</f>
        <v>1</v>
      </c>
      <c r="AZ59" s="64">
        <f>SUM(AZ54:AZ56)</f>
        <v>1</v>
      </c>
      <c r="BA59" s="64"/>
      <c r="BB59" s="64"/>
      <c r="BC59" s="64">
        <f>SUM(BC54:BC56)</f>
        <v>1</v>
      </c>
      <c r="BD59" s="64">
        <f>SUM(BD54:BD56)</f>
        <v>2</v>
      </c>
      <c r="BE59" s="64">
        <f>SUM(BE54:BE56)</f>
        <v>1</v>
      </c>
      <c r="BF59" s="64">
        <f>SUM(BF54:BF56)</f>
        <v>1</v>
      </c>
      <c r="BG59" s="64"/>
      <c r="BH59" s="64">
        <f>SUM(BH54:BH56)</f>
        <v>1</v>
      </c>
      <c r="BI59" s="64">
        <f>SUM(BI54:BI56)</f>
        <v>2</v>
      </c>
      <c r="BJ59" s="64">
        <f>SUM(BJ54:BJ56)</f>
        <v>1</v>
      </c>
      <c r="BK59" s="64">
        <f>SUM(BK54:BK56)</f>
        <v>2</v>
      </c>
    </row>
    <row r="60" spans="1:117" ht="15.75">
      <c r="A60" s="185" t="str">
        <f>IF(CB27=1," ","ERROR = NIVEL DE PRIVILEGIO. BITS: RPL DPL")</f>
        <v xml:space="preserve"> </v>
      </c>
      <c r="B60" s="186"/>
      <c r="C60" s="185"/>
      <c r="D60" s="185"/>
      <c r="E60" s="185"/>
      <c r="F60" s="186"/>
      <c r="G60" s="187"/>
      <c r="H60" s="187"/>
      <c r="I60" s="187"/>
      <c r="J60" s="187"/>
      <c r="K60" s="187"/>
      <c r="L60" s="186"/>
      <c r="M60" s="186"/>
      <c r="N60" s="186"/>
      <c r="O60" s="186"/>
      <c r="P60" s="187"/>
      <c r="Q60" s="187"/>
      <c r="R60" s="187"/>
      <c r="S60" s="1"/>
      <c r="T60" s="1"/>
      <c r="V60" s="64">
        <f>+V57*8</f>
        <v>0</v>
      </c>
      <c r="W60" s="64">
        <f>+W57*4</f>
        <v>0</v>
      </c>
      <c r="X60" s="64">
        <f>+X57*2</f>
        <v>0</v>
      </c>
      <c r="Y60" s="64">
        <f>+Y57</f>
        <v>0</v>
      </c>
      <c r="Z60" s="64"/>
      <c r="AA60" s="64">
        <f>+AA57*8</f>
        <v>0</v>
      </c>
      <c r="AB60" s="64">
        <f>+AB57*4</f>
        <v>0</v>
      </c>
      <c r="AC60" s="64">
        <f>+AC57*2</f>
        <v>0</v>
      </c>
      <c r="AD60" s="64">
        <f>+AD57</f>
        <v>0</v>
      </c>
      <c r="AE60" s="65"/>
      <c r="AF60" s="65"/>
      <c r="AG60" s="64">
        <f>+AG57*8</f>
        <v>0</v>
      </c>
      <c r="AH60" s="64">
        <f>+AH57*4</f>
        <v>0</v>
      </c>
      <c r="AI60" s="64">
        <f>+AI57*2</f>
        <v>0</v>
      </c>
      <c r="AJ60" s="64">
        <f>+AJ57</f>
        <v>0</v>
      </c>
      <c r="AK60" s="64"/>
      <c r="AL60" s="64">
        <f>+AL57*8</f>
        <v>8</v>
      </c>
      <c r="AM60" s="64">
        <f>+AM57*4</f>
        <v>0</v>
      </c>
      <c r="AN60" s="64">
        <f>+AN57*2</f>
        <v>2</v>
      </c>
      <c r="AO60" s="64">
        <f>+AO57</f>
        <v>1</v>
      </c>
      <c r="AP60" s="64"/>
      <c r="AQ60" s="64"/>
      <c r="AR60" s="64">
        <f>+AR57*8</f>
        <v>8</v>
      </c>
      <c r="AS60" s="64">
        <f>+AS57*4</f>
        <v>0</v>
      </c>
      <c r="AT60" s="64">
        <f>+AT57*2</f>
        <v>2</v>
      </c>
      <c r="AU60" s="64">
        <f>+AU57</f>
        <v>1</v>
      </c>
      <c r="AV60" s="64"/>
      <c r="AW60" s="64">
        <f>+AW57*8</f>
        <v>8</v>
      </c>
      <c r="AX60" s="64">
        <f>+AX57*4</f>
        <v>0</v>
      </c>
      <c r="AY60" s="64">
        <f>+AY57*2</f>
        <v>2</v>
      </c>
      <c r="AZ60" s="64">
        <f>+AZ57</f>
        <v>1</v>
      </c>
      <c r="BA60" s="64"/>
      <c r="BB60" s="64"/>
      <c r="BC60" s="64">
        <f>+BC57*8</f>
        <v>8</v>
      </c>
      <c r="BD60" s="64">
        <f>+BD57*4</f>
        <v>0</v>
      </c>
      <c r="BE60" s="64">
        <f>+BE57*2</f>
        <v>2</v>
      </c>
      <c r="BF60" s="64">
        <f>+BF57</f>
        <v>1</v>
      </c>
      <c r="BG60" s="64"/>
      <c r="BH60" s="64">
        <f>+BH57*8</f>
        <v>8</v>
      </c>
      <c r="BI60" s="64">
        <f>+BI57*4</f>
        <v>0</v>
      </c>
      <c r="BJ60" s="165">
        <f>+BJ57*2</f>
        <v>2</v>
      </c>
      <c r="BK60" s="165">
        <f>+BK57</f>
        <v>0</v>
      </c>
      <c r="BL60" s="141"/>
      <c r="BM60" s="141"/>
      <c r="BN60" s="141"/>
      <c r="BO60" s="141"/>
      <c r="BP60" s="141"/>
      <c r="BQ60" s="141"/>
      <c r="BR60" s="141"/>
      <c r="BS60" s="141"/>
      <c r="BT60" s="141"/>
      <c r="BU60" s="141"/>
      <c r="BV60" s="141"/>
      <c r="BW60" s="142" t="s">
        <v>27</v>
      </c>
      <c r="BX60" s="141"/>
      <c r="BY60" s="141"/>
      <c r="BZ60" s="141"/>
      <c r="CA60" s="141"/>
      <c r="CB60" s="141"/>
      <c r="CC60" s="141"/>
      <c r="CD60" s="141"/>
      <c r="CE60" s="141"/>
      <c r="CF60" s="141"/>
      <c r="CG60" s="141"/>
      <c r="CH60" s="141"/>
      <c r="CI60" s="141"/>
      <c r="CL60" s="4"/>
      <c r="CT60" s="4"/>
    </row>
    <row r="61" spans="1:117" ht="15.75">
      <c r="A61" s="185" t="str">
        <f>IF(BS7=1," ","ERROR = SEGMENTO NO DISPONIBLE. BIT:AV")</f>
        <v xml:space="preserve"> </v>
      </c>
      <c r="B61" s="186"/>
      <c r="C61" s="186"/>
      <c r="D61" s="186"/>
      <c r="E61" s="186"/>
      <c r="F61" s="186"/>
      <c r="G61" s="186"/>
      <c r="H61" s="186"/>
      <c r="I61" s="186"/>
      <c r="J61" s="186"/>
      <c r="K61" s="186"/>
      <c r="L61" s="186"/>
      <c r="M61" s="186"/>
      <c r="N61" s="186"/>
      <c r="O61" s="186"/>
      <c r="P61" s="186"/>
      <c r="Q61" s="186"/>
      <c r="R61" s="186"/>
      <c r="V61" s="65"/>
      <c r="W61" s="64">
        <f>SUM(V60:Y60)</f>
        <v>0</v>
      </c>
      <c r="X61" s="64"/>
      <c r="Y61" s="66">
        <f>IF(W61=0,0,IF(W61=1,1,IF(W61=2,2,IF(W61=3,3,IF(W61=4,4,IF(W61=5,5,IF(W61=6,6,IF(W61=7,7,IF(W61=8,8,IF(W61=9,9,IF(W61=10,"A",IF(W61=11,"B",IF(W61=12,"C",IF(W61=13,"D",IF(W61=14,"E",IF(W61=15,"F",0))))))))))))))))</f>
        <v>0</v>
      </c>
      <c r="Z61" s="64"/>
      <c r="AA61" s="66">
        <f>IF(AD61=0,0,IF(AD61=1,1,IF(AD61=2,2,IF(AD61=3,3,IF(AD61=4,4,IF(AD61=5,5,IF(AD61=6,6,IF(AD61=7,7,IF(AD61=8,8,IF(AD61=9,9,IF(AD61=10,"A",IF(AD61=11,"B",IF(AD61=12,"C",IF(AD61=13,"D",IF(AD61=14,"E",IF(AD61=15,"F",0))))))))))))))))</f>
        <v>0</v>
      </c>
      <c r="AB61" s="65"/>
      <c r="AC61" s="64"/>
      <c r="AD61" s="64">
        <f>SUM(AA60:AD60)</f>
        <v>0</v>
      </c>
      <c r="AE61" s="65"/>
      <c r="AF61" s="65"/>
      <c r="AG61" s="65"/>
      <c r="AH61" s="64">
        <f>SUM(AG60:AJ60)</f>
        <v>0</v>
      </c>
      <c r="AI61" s="64"/>
      <c r="AJ61" s="66">
        <f>IF(AH61=0,0,IF(AH61=1,1,IF(AH61=2,2,IF(AH61=3,3,IF(AH61=4,4,IF(AH61=5,5,IF(AH61=6,6,IF(AH61=7,7,IF(AH61=8,8,IF(AH61=9,9,IF(AH61=10,"A",IF(AH61=11,"B",IF(AH61=12,"C",IF(AH61=13,"D",IF(AH61=14,"E",IF(AH61=15,"F",0))))))))))))))))</f>
        <v>0</v>
      </c>
      <c r="AK61" s="64"/>
      <c r="AL61" s="66" t="str">
        <f>IF(AO61=0,0,IF(AO61=1,1,IF(AO61=2,2,IF(AO61=3,3,IF(AO61=4,4,IF(AO61=5,5,IF(AO61=6,6,IF(AO61=7,7,IF(AO61=8,8,IF(AO61=9,9,IF(AO61=10,"A",IF(AO61=11,"B",IF(AO61=12,"C",IF(AO61=13,"D",IF(AO61=14,"E",IF(AO61=15,"F",0))))))))))))))))</f>
        <v>B</v>
      </c>
      <c r="AM61" s="65"/>
      <c r="AN61" s="64"/>
      <c r="AO61" s="64">
        <f>SUM(AL60:AO60)</f>
        <v>11</v>
      </c>
      <c r="AP61" s="64"/>
      <c r="AQ61" s="64"/>
      <c r="AR61" s="65"/>
      <c r="AS61" s="64">
        <f>SUM(AR60:AU60)</f>
        <v>11</v>
      </c>
      <c r="AT61" s="64"/>
      <c r="AU61" s="66" t="str">
        <f>IF(AS61=0,0,IF(AS61=1,1,IF(AS61=2,2,IF(AS61=3,3,IF(AS61=4,4,IF(AS61=5,5,IF(AS61=6,6,IF(AS61=7,7,IF(AS61=8,8,IF(AS61=9,9,IF(AS61=10,"A",IF(AS61=11,"B",IF(AS61=12,"C",IF(AS61=13,"D",IF(AS61=14,"E",IF(AS61=15,"F",0))))))))))))))))</f>
        <v>B</v>
      </c>
      <c r="AV61" s="64"/>
      <c r="AW61" s="66" t="str">
        <f>IF(AZ61=0,0,IF(AZ61=1,1,IF(AZ61=2,2,IF(AZ61=3,3,IF(AZ61=4,4,IF(AZ61=5,5,IF(AZ61=6,6,IF(AZ61=7,7,IF(AZ61=8,8,IF(AZ61=9,9,IF(AZ61=10,"A",IF(AZ61=11,"B",IF(AZ61=12,"C",IF(AZ61=13,"D",IF(AZ61=14,"E",IF(AZ61=15,"F",0))))))))))))))))</f>
        <v>B</v>
      </c>
      <c r="AX61" s="64"/>
      <c r="AY61" s="64"/>
      <c r="AZ61" s="64">
        <f>SUM(AW60:AZ60)</f>
        <v>11</v>
      </c>
      <c r="BA61" s="64"/>
      <c r="BB61" s="64"/>
      <c r="BC61" s="65"/>
      <c r="BD61" s="64">
        <f>SUM(BC60:BF60)</f>
        <v>11</v>
      </c>
      <c r="BE61" s="64"/>
      <c r="BF61" s="66" t="str">
        <f>IF(BD61=0,0,IF(BD61=1,1,IF(BD61=2,2,IF(BD61=3,3,IF(BD61=4,4,IF(BD61=5,5,IF(BD61=6,6,IF(BD61=7,7,IF(BD61=8,8,IF(BD61=9,9,IF(BD61=10,"A",IF(BD61=11,"B",IF(BD61=12,"C",IF(BD61=13,"D",IF(BD61=14,"E",IF(BD61=15,"F",0))))))))))))))))</f>
        <v>B</v>
      </c>
      <c r="BG61" s="64"/>
      <c r="BH61" s="66" t="str">
        <f>IF(BK61=0,0,IF(BK61=1,1,IF(BK61=2,2,IF(BK61=3,3,IF(BK61=4,4,IF(BK61=5,5,IF(BK61=6,6,IF(BK61=7,7,IF(BK61=8,8,IF(BK61=9,9,IF(BK61=10,"A",IF(BK61=11,"B",IF(BK61=12,"C",IF(BK61=13,"D",IF(BK61=14,"E",IF(BK61=15,"F",0))))))))))))))))</f>
        <v>A</v>
      </c>
      <c r="BI61" s="64"/>
      <c r="BJ61" s="162"/>
      <c r="BK61" s="164">
        <f>SUM(BH60:BK60)</f>
        <v>10</v>
      </c>
      <c r="BL61" s="143"/>
      <c r="BM61" s="143"/>
      <c r="BN61" s="143"/>
      <c r="BO61" s="143"/>
      <c r="BP61" s="144" t="s">
        <v>19</v>
      </c>
      <c r="BQ61" s="143"/>
      <c r="BR61" s="143"/>
      <c r="BS61" s="143"/>
      <c r="BT61" s="143"/>
      <c r="BU61" s="143"/>
      <c r="BV61" s="143"/>
      <c r="BW61" s="143"/>
      <c r="BX61" s="143"/>
      <c r="BY61" s="20"/>
      <c r="BZ61" s="20"/>
      <c r="CA61" s="20"/>
      <c r="CB61" s="20"/>
      <c r="CC61" s="145" t="s">
        <v>18</v>
      </c>
      <c r="CD61" s="20"/>
      <c r="CE61" s="20"/>
      <c r="CF61" s="20"/>
      <c r="CG61" s="20"/>
      <c r="CH61" s="20"/>
      <c r="CI61" s="20"/>
    </row>
    <row r="62" spans="1:117" ht="15.75">
      <c r="A62" s="185" t="str">
        <f>IF(AZ11=1," ","ERROR = BASE Y LÍMTE NO VALIDOS. BIT:P")</f>
        <v xml:space="preserve"> </v>
      </c>
      <c r="B62" s="186"/>
      <c r="C62" s="186"/>
      <c r="D62" s="186"/>
      <c r="E62" s="186"/>
      <c r="F62" s="186"/>
      <c r="G62" s="186"/>
      <c r="H62" s="186"/>
      <c r="I62" s="186"/>
      <c r="J62" s="186"/>
      <c r="K62" s="186"/>
      <c r="L62" s="186"/>
      <c r="M62" s="186"/>
      <c r="N62" s="186"/>
      <c r="O62" s="186"/>
      <c r="P62" s="186"/>
      <c r="Q62" s="186"/>
      <c r="R62" s="186"/>
      <c r="BJ62" s="143"/>
      <c r="BK62" s="143"/>
      <c r="BL62" s="143"/>
      <c r="BM62" s="143"/>
      <c r="BN62" s="143"/>
      <c r="BO62" s="143"/>
      <c r="BP62" s="143"/>
      <c r="BQ62" s="143"/>
      <c r="BR62" s="143"/>
      <c r="BS62" s="143"/>
      <c r="BT62" s="143"/>
      <c r="BU62" s="143"/>
      <c r="BV62" s="143"/>
      <c r="BW62" s="143"/>
      <c r="BX62" s="143"/>
      <c r="BY62" s="146"/>
      <c r="BZ62" s="147"/>
      <c r="CA62" s="148"/>
      <c r="CB62" s="148"/>
      <c r="CC62" s="8">
        <v>0</v>
      </c>
      <c r="CD62" s="148"/>
      <c r="CE62" s="8">
        <v>1</v>
      </c>
      <c r="CF62" s="148"/>
      <c r="CG62" s="148"/>
      <c r="CH62" s="148"/>
      <c r="CI62" s="149"/>
      <c r="CJ62" s="14"/>
      <c r="CK62" s="14"/>
      <c r="CL62" s="171" t="s">
        <v>38</v>
      </c>
      <c r="CM62" s="166"/>
      <c r="CN62" s="166"/>
      <c r="CO62" s="166"/>
      <c r="CP62" s="166"/>
      <c r="CQ62" s="166"/>
      <c r="CR62" s="166"/>
      <c r="CS62" s="166"/>
      <c r="CT62" s="171" t="s">
        <v>72</v>
      </c>
      <c r="CU62" s="166"/>
      <c r="CV62" s="166"/>
      <c r="CW62" s="166"/>
      <c r="CX62" s="166"/>
      <c r="CY62" s="166"/>
      <c r="CZ62" s="166"/>
      <c r="DA62" s="166"/>
      <c r="DB62" s="166"/>
      <c r="DC62" s="166"/>
      <c r="DD62" s="166"/>
      <c r="DE62" s="166"/>
      <c r="DF62" s="166"/>
    </row>
    <row r="63" spans="1:117" ht="15.75">
      <c r="A63" s="185" t="str">
        <f>IF(BF11=1," ","ERROR = ES DESCRIPTOR DEL SISTEMA. BIT: S")</f>
        <v xml:space="preserve"> </v>
      </c>
      <c r="B63" s="186"/>
      <c r="C63" s="186"/>
      <c r="D63" s="186"/>
      <c r="E63" s="186"/>
      <c r="F63" s="186"/>
      <c r="G63" s="186"/>
      <c r="H63" s="186"/>
      <c r="I63" s="186"/>
      <c r="J63" s="186"/>
      <c r="K63" s="186"/>
      <c r="L63" s="186"/>
      <c r="M63" s="186"/>
      <c r="N63" s="186"/>
      <c r="O63" s="186"/>
      <c r="P63" s="186"/>
      <c r="Q63" s="186"/>
      <c r="R63" s="186"/>
      <c r="BJ63" s="143"/>
      <c r="BK63" s="143"/>
      <c r="BL63" s="143"/>
      <c r="BM63" s="143"/>
      <c r="BN63" s="143"/>
      <c r="BO63" s="143"/>
      <c r="BP63" s="143"/>
      <c r="BQ63" s="143"/>
      <c r="BR63" s="143"/>
      <c r="BS63" s="143"/>
      <c r="BT63" s="143"/>
      <c r="BU63" s="143"/>
      <c r="BV63" s="143"/>
      <c r="BW63" s="143"/>
      <c r="BX63" s="143"/>
      <c r="BY63" s="150"/>
      <c r="BZ63" s="151">
        <f>IF(CC62=0,0,IF(CC62=1,0,IF(CC62=2,0,IF(CC62=3,0,IF(CC62=4,0,IF(CC62=5,0,IF(CC62=6,0,IF(CC62=7,0,IF(CC62=8,1,IF(CC62=9,1,IF(CC62="A",1,IF(CC62="B",1,IF(CC62="C",1,IF(CC62="D",1,IF(CC62="E",1,IF(CC62="F",1,0))))))))))))))))</f>
        <v>0</v>
      </c>
      <c r="CA63" s="151">
        <f>IF(CC62=0,0,IF(CC62=1,0,IF(CC62=2,0,IF(CC62=3,0,IF(CC62=4,1,IF(CC62=5,1,IF(CC62=6,1,IF(CC62=7,1,IF(CC62=8,0,IF(CC62=9,0,IF(CC62="A",0,IF(CC62="B",0,IF(CC62="C",1,IF(CC62="D",1,IF(CC62="E",1,IF(CC62="F",1,0))))))))))))))))</f>
        <v>0</v>
      </c>
      <c r="CB63" s="151">
        <f>IF(CC62=0,0,IF(CC62=1,0,IF(CC62=2,1,IF(CC62=3,1,IF(CC62=4,0,IF(CC62=5,0,IF(CC62=6,1,IF(CC62=7,1,IF(CC62=8,0,IF(CC62=9,0,IF(CC62="A",1,IF(CC62="B",1,IF(CC62="C",0,IF(CC62="D",0,IF(CC62="E",1,IF(CC62="F",1,0))))))))))))))))</f>
        <v>0</v>
      </c>
      <c r="CC63" s="151">
        <f>IF(CC62=0,0,IF(CC62=1,1,IF(CC62=2,0,IF(CC62=3,1,IF(CC62=4,0,IF(CC62=5,1,IF(CC62=6,0,IF(CC62=7,1,IF(CC62=8,0,IF(CC62=9,1,IF(CC62="A",0,IF(CC62="B",1,IF(CC62="C",0,IF(CC62="D",1,IF(CC62="E",0,IF(CC62="F",1,1))))))))))))))))</f>
        <v>0</v>
      </c>
      <c r="CD63" s="151"/>
      <c r="CE63" s="151">
        <f>IF(CE62=0,0,IF(CE62=1,0,IF(CE62=2,0,IF(CE62=3,0,IF(CE62=4,0,IF(CE62=5,0,IF(CE62=6,0,IF(CE62=7,0,IF(CE62=8,1,IF(CE62=9,1,IF(CE62="A",1,IF(CE62="B",1,IF(CE62="C",1,IF(CE62="D",1,IF(CE62="E",1,IF(CE62="F",1,0))))))))))))))))</f>
        <v>0</v>
      </c>
      <c r="CF63" s="151">
        <f>IF(CE62=0,0,IF(CE62=1,0,IF(CE62=2,0,IF(CE62=3,0,IF(CE62=4,1,IF(CE62=5,1,IF(CE62=6,1,IF(CE62=7,1,IF(CE62=8,0,IF(CE62=9,0,IF(CE62="A",0,IF(CE62="B",0,IF(CE62="C",1,IF(CE62="D",1,IF(CE62="E",1,IF(CE62="F",1,0))))))))))))))))</f>
        <v>0</v>
      </c>
      <c r="CG63" s="151">
        <f>IF(CE62=0,0,IF(CE62=1,0,IF(CE62=2,1,IF(CE62=3,1,IF(CE62=4,0,IF(CE62=5,0,IF(CE62=6,1,IF(CE62=7,1,IF(CE62=8,0,IF(CE62=9,0,IF(CE62="A",1,IF(CE62="B",1,IF(CE62="C",0,IF(CE62="D",0,IF(CE62="E",1,IF(CE62="F",1,0))))))))))))))))</f>
        <v>0</v>
      </c>
      <c r="CH63" s="151">
        <f>IF(CE62=0,0,IF(CE62=1,1,IF(CE62=2,0,IF(CE62=3,1,IF(CE62=4,0,IF(CE62=5,1,IF(CE62=6,0,IF(CE62=7,1,IF(CE62=8,0,IF(CE62=9,1,IF(CE62="A",0,IF(CE62="B",1,IF(CE62="C",0,IF(CE62="D",1,IF(CE62="E",0,IF(CE62="F",1,1))))))))))))))))</f>
        <v>1</v>
      </c>
      <c r="CI63" s="152"/>
      <c r="CJ63" s="166"/>
      <c r="CK63" s="14"/>
      <c r="CL63" s="14"/>
      <c r="CM63" s="14"/>
      <c r="CN63" s="14"/>
      <c r="CO63" s="14"/>
      <c r="CP63" s="172" t="s">
        <v>80</v>
      </c>
      <c r="CQ63" s="173" t="str">
        <f>+BV6</f>
        <v>F</v>
      </c>
      <c r="CR63" s="173"/>
      <c r="CS63" s="173"/>
      <c r="CT63" s="173">
        <f>+BH16</f>
        <v>6</v>
      </c>
      <c r="CU63" s="173">
        <f>+BJ16</f>
        <v>7</v>
      </c>
      <c r="CV63" s="166"/>
      <c r="CW63" s="173"/>
      <c r="CX63" s="173">
        <f>+BS16</f>
        <v>8</v>
      </c>
      <c r="CY63" s="173">
        <f>+BU16</f>
        <v>9</v>
      </c>
      <c r="CZ63" s="172" t="s">
        <v>22</v>
      </c>
      <c r="DA63" s="172" t="str">
        <f>IF(BO7=0,"OCTETOS","4K OCTETOS")</f>
        <v>4K OCTETOS</v>
      </c>
      <c r="DB63" s="166"/>
      <c r="DC63" s="173"/>
      <c r="DD63" s="173"/>
      <c r="DE63" s="166"/>
      <c r="DF63" s="166"/>
      <c r="DK63" s="1"/>
      <c r="DL63" s="1"/>
      <c r="DM63" s="1"/>
    </row>
    <row r="64" spans="1:117" ht="15.75">
      <c r="A64" s="185" t="str">
        <f>IF(BH11=0," ","ERROR = NO ES DESCRIPTOR DATOS. BIT:E")</f>
        <v xml:space="preserve"> </v>
      </c>
      <c r="B64" s="186"/>
      <c r="C64" s="186"/>
      <c r="D64" s="186"/>
      <c r="E64" s="186"/>
      <c r="F64" s="186"/>
      <c r="G64" s="186"/>
      <c r="H64" s="186"/>
      <c r="I64" s="186"/>
      <c r="J64" s="186"/>
      <c r="K64" s="186"/>
      <c r="L64" s="186"/>
      <c r="M64" s="186"/>
      <c r="N64" s="186"/>
      <c r="O64" s="186"/>
      <c r="P64" s="186"/>
      <c r="Q64" s="186"/>
      <c r="R64" s="186"/>
      <c r="BJ64" s="143"/>
      <c r="BK64" s="143"/>
      <c r="BL64" s="143"/>
      <c r="BM64" s="143"/>
      <c r="BN64" s="143"/>
      <c r="BO64" s="143"/>
      <c r="BP64" s="143"/>
      <c r="BQ64" s="143"/>
      <c r="BR64" s="143"/>
      <c r="BS64" s="143"/>
      <c r="BT64" s="143"/>
      <c r="BU64" s="143"/>
      <c r="BV64" s="143"/>
      <c r="BW64" s="143"/>
      <c r="BX64" s="143"/>
      <c r="BY64" s="20"/>
      <c r="BZ64" s="20"/>
      <c r="CA64" s="20"/>
      <c r="CB64" s="20"/>
      <c r="CC64" s="20"/>
      <c r="CD64" s="20" t="s">
        <v>79</v>
      </c>
      <c r="CE64" s="20"/>
      <c r="CF64" s="20"/>
      <c r="CG64" s="20"/>
      <c r="CH64" s="20"/>
      <c r="CI64" s="20"/>
      <c r="CJ64" s="166"/>
      <c r="CK64" s="14"/>
      <c r="CL64" s="166"/>
      <c r="CM64" s="166"/>
      <c r="CN64" s="166"/>
      <c r="CO64" s="166"/>
      <c r="CP64" s="166"/>
      <c r="CQ64" s="166"/>
      <c r="CR64" s="166"/>
      <c r="CS64" s="166"/>
      <c r="CT64" s="166"/>
      <c r="CU64" s="166"/>
      <c r="CV64" s="166"/>
      <c r="CW64" s="166"/>
      <c r="CX64" s="166"/>
      <c r="CY64" s="166"/>
      <c r="CZ64" s="166"/>
      <c r="DA64" s="166"/>
      <c r="DB64" s="166"/>
      <c r="DC64" s="166"/>
      <c r="DD64" s="166"/>
      <c r="DE64" s="166"/>
      <c r="DF64" s="166"/>
    </row>
    <row r="65" spans="1:110" ht="15.75">
      <c r="A65" s="185" t="str">
        <f>IF(BJ11=0," ","ERROR = NO ES SEGMENTO DATOS. BIT:ED/C")</f>
        <v xml:space="preserve"> </v>
      </c>
      <c r="B65" s="186"/>
      <c r="C65" s="186"/>
      <c r="D65" s="186"/>
      <c r="E65" s="186"/>
      <c r="F65" s="186"/>
      <c r="G65" s="186"/>
      <c r="H65" s="186"/>
      <c r="I65" s="186"/>
      <c r="J65" s="186"/>
      <c r="K65" s="186"/>
      <c r="L65" s="186"/>
      <c r="M65" s="186"/>
      <c r="N65" s="186"/>
      <c r="O65" s="186"/>
      <c r="P65" s="186"/>
      <c r="Q65" s="186"/>
      <c r="R65" s="186"/>
      <c r="BJ65" s="143"/>
      <c r="BK65" s="143"/>
      <c r="BL65" s="143"/>
      <c r="BM65" s="143"/>
      <c r="BN65" s="143"/>
      <c r="BO65" s="143"/>
      <c r="BP65" s="143"/>
      <c r="BQ65" s="143"/>
      <c r="BR65" s="143"/>
      <c r="BS65" s="143"/>
      <c r="BT65" s="143"/>
      <c r="BU65" s="143"/>
      <c r="BV65" s="143"/>
      <c r="BW65" s="143"/>
      <c r="BX65" s="143"/>
      <c r="BY65" s="20"/>
      <c r="BZ65" s="20"/>
      <c r="CA65" s="20"/>
      <c r="CB65" s="20"/>
      <c r="CC65" s="20"/>
      <c r="CD65" s="20" t="s">
        <v>79</v>
      </c>
      <c r="CE65" s="20"/>
      <c r="CF65" s="20"/>
      <c r="CG65" s="20"/>
      <c r="CH65" s="20"/>
      <c r="CI65" s="20"/>
      <c r="CJ65" s="166"/>
      <c r="CK65" s="14"/>
      <c r="CL65" s="166"/>
      <c r="CM65" s="166"/>
      <c r="CN65" s="166"/>
      <c r="CO65" s="166"/>
      <c r="CP65" s="166"/>
      <c r="CQ65" s="166"/>
      <c r="CR65" s="166"/>
      <c r="CS65" s="166"/>
      <c r="CT65" s="166"/>
      <c r="CU65" s="166"/>
      <c r="CV65" s="166"/>
      <c r="CW65" s="166"/>
      <c r="CX65" s="166"/>
      <c r="CY65" s="166"/>
      <c r="CZ65" s="166"/>
      <c r="DA65" s="166"/>
      <c r="DB65" s="166"/>
      <c r="DC65" s="166"/>
      <c r="DD65" s="166"/>
      <c r="DE65" s="166"/>
      <c r="DF65" s="166"/>
    </row>
    <row r="66" spans="1:110" ht="15.75">
      <c r="A66" s="185" t="str">
        <f>IF(BL11=1," ","ERROR = NO SE PUEDEN ESCRIBIR LOS DATOS. BIT:R/W")</f>
        <v xml:space="preserve"> </v>
      </c>
      <c r="B66" s="186"/>
      <c r="C66" s="186"/>
      <c r="D66" s="186"/>
      <c r="E66" s="186"/>
      <c r="F66" s="186"/>
      <c r="G66" s="186"/>
      <c r="H66" s="186"/>
      <c r="I66" s="186"/>
      <c r="J66" s="186"/>
      <c r="K66" s="186"/>
      <c r="L66" s="186"/>
      <c r="M66" s="186"/>
      <c r="N66" s="186"/>
      <c r="O66" s="186"/>
      <c r="P66" s="186"/>
      <c r="Q66" s="186"/>
      <c r="R66" s="186"/>
      <c r="BJ66" s="143"/>
      <c r="BK66" s="143"/>
      <c r="BL66" s="143"/>
      <c r="BM66" s="143"/>
      <c r="BN66" s="143"/>
      <c r="BO66" s="143"/>
      <c r="BP66" s="143"/>
      <c r="BQ66" s="143"/>
      <c r="BR66" s="143"/>
      <c r="BS66" s="143"/>
      <c r="BT66" s="143"/>
      <c r="BU66" s="143"/>
      <c r="BV66" s="143"/>
      <c r="BW66" s="143"/>
      <c r="BX66" s="162"/>
      <c r="BY66" s="153"/>
      <c r="BZ66" s="147"/>
      <c r="CA66" s="148"/>
      <c r="CB66" s="148"/>
      <c r="CC66" s="8">
        <v>2</v>
      </c>
      <c r="CD66" s="148"/>
      <c r="CE66" s="8">
        <v>3</v>
      </c>
      <c r="CF66" s="148"/>
      <c r="CG66" s="148"/>
      <c r="CH66" s="148"/>
      <c r="CI66" s="154"/>
      <c r="CJ66" s="166"/>
      <c r="CK66" s="14"/>
      <c r="CL66" s="166"/>
      <c r="CM66" s="166"/>
      <c r="CN66" s="166"/>
      <c r="CO66" s="166"/>
      <c r="CP66" s="166"/>
      <c r="CQ66" s="166"/>
      <c r="CR66" s="166"/>
      <c r="CS66" s="166"/>
      <c r="CT66" s="166"/>
      <c r="CU66" s="166"/>
      <c r="CV66" s="166"/>
      <c r="CW66" s="166"/>
      <c r="CX66" s="166"/>
      <c r="CY66" s="166"/>
      <c r="CZ66" s="166"/>
      <c r="DA66" s="166"/>
      <c r="DB66" s="166"/>
      <c r="DC66" s="166"/>
      <c r="DD66" s="166"/>
      <c r="DE66" s="166"/>
      <c r="DF66" s="166"/>
    </row>
    <row r="67" spans="1:110" ht="15.75">
      <c r="A67" s="185" t="str">
        <f>IF(CH28=1," ","ERROR = NO ES 32 BITS. BIT:D")</f>
        <v xml:space="preserve"> </v>
      </c>
      <c r="B67" s="186"/>
      <c r="C67" s="186"/>
      <c r="D67" s="186"/>
      <c r="E67" s="186"/>
      <c r="F67" s="188"/>
      <c r="G67" s="186"/>
      <c r="H67" s="186"/>
      <c r="I67" s="186"/>
      <c r="J67" s="186"/>
      <c r="K67" s="186"/>
      <c r="L67" s="186"/>
      <c r="M67" s="186"/>
      <c r="N67" s="186"/>
      <c r="O67" s="186"/>
      <c r="P67" s="186"/>
      <c r="Q67" s="186"/>
      <c r="R67" s="186"/>
      <c r="BJ67" s="143"/>
      <c r="BK67" s="143"/>
      <c r="BL67" s="143"/>
      <c r="BM67" s="162">
        <f>+V95</f>
        <v>0</v>
      </c>
      <c r="BN67" s="162">
        <f>+X95</f>
        <v>0</v>
      </c>
      <c r="BO67" s="162"/>
      <c r="BP67" s="162">
        <f>+AG95</f>
        <v>0</v>
      </c>
      <c r="BQ67" s="162" t="str">
        <f>+AI95</f>
        <v>B</v>
      </c>
      <c r="BR67" s="162"/>
      <c r="BS67" s="162" t="str">
        <f>+AR95</f>
        <v>B</v>
      </c>
      <c r="BT67" s="162" t="str">
        <f>+AT95</f>
        <v>B</v>
      </c>
      <c r="BU67" s="162"/>
      <c r="BV67" s="162" t="str">
        <f>+BC95</f>
        <v>B</v>
      </c>
      <c r="BW67" s="162" t="str">
        <f>+BE95</f>
        <v>D</v>
      </c>
      <c r="BX67" s="162"/>
      <c r="BY67" s="150"/>
      <c r="BZ67" s="151">
        <f>IF(CC66=0,0,IF(CC66=1,0,IF(CC66=2,0,IF(CC66=3,0,IF(CC66=4,0,IF(CC66=5,0,IF(CC66=6,0,IF(CC66=7,0,IF(CC66=8,1,IF(CC66=9,1,IF(CC66="A",1,IF(CC66="B",1,IF(CC66="C",1,IF(CC66="D",1,IF(CC66="E",1,IF(CC66="F",1,0))))))))))))))))</f>
        <v>0</v>
      </c>
      <c r="CA67" s="151">
        <f>IF(CC66=0,0,IF(CC66=1,0,IF(CC66=2,0,IF(CC66=3,0,IF(CC66=4,1,IF(CC66=5,1,IF(CC66=6,1,IF(CC66=7,1,IF(CC66=8,0,IF(CC66=9,0,IF(CC66="A",0,IF(CC66="B",0,IF(CC66="C",1,IF(CC66="D",1,IF(CC66="E",1,IF(CC66="F",1,0))))))))))))))))</f>
        <v>0</v>
      </c>
      <c r="CB67" s="151">
        <f>IF(CC66=0,0,IF(CC66=1,0,IF(CC66=2,1,IF(CC66=3,1,IF(CC66=4,0,IF(CC66=5,0,IF(CC66=6,1,IF(CC66=7,1,IF(CC66=8,0,IF(CC66=9,0,IF(CC66="A",1,IF(CC66="B",1,IF(CC66="C",0,IF(CC66="D",0,IF(CC66="E",1,IF(CC66="F",1,0))))))))))))))))</f>
        <v>1</v>
      </c>
      <c r="CC67" s="151">
        <f>IF(CC66=0,0,IF(CC66=1,1,IF(CC66=2,0,IF(CC66=3,1,IF(CC66=4,0,IF(CC66=5,1,IF(CC66=6,0,IF(CC66=7,1,IF(CC66=8,0,IF(CC66=9,1,IF(CC66="A",0,IF(CC66="B",1,IF(CC66="C",0,IF(CC66="D",1,IF(CC66="E",0,IF(CC66="F",1,1))))))))))))))))</f>
        <v>0</v>
      </c>
      <c r="CD67" s="151"/>
      <c r="CE67" s="151">
        <f>IF(CE66=0,0,IF(CE66=1,0,IF(CE66=2,0,IF(CE66=3,0,IF(CE66=4,0,IF(CE66=5,0,IF(CE66=6,0,IF(CE66=7,0,IF(CE66=8,1,IF(CE66=9,1,IF(CE66="A",1,IF(CE66="B",1,IF(CE66="C",1,IF(CE66="D",1,IF(CE66="E",1,IF(CE66="F",1,0))))))))))))))))</f>
        <v>0</v>
      </c>
      <c r="CF67" s="151">
        <f>IF(CE66=0,0,IF(CE66=1,0,IF(CE66=2,0,IF(CE66=3,0,IF(CE66=4,1,IF(CE66=5,1,IF(CE66=6,1,IF(CE66=7,1,IF(CE66=8,0,IF(CE66=9,0,IF(CE66="A",0,IF(CE66="B",0,IF(CE66="C",1,IF(CE66="D",1,IF(CE66="E",1,IF(CE66="F",1,0))))))))))))))))</f>
        <v>0</v>
      </c>
      <c r="CG67" s="151">
        <f>IF(CE66=0,0,IF(CE66=1,0,IF(CE66=2,1,IF(CE66=3,1,IF(CE66=4,0,IF(CE66=5,0,IF(CE66=6,1,IF(CE66=7,1,IF(CE66=8,0,IF(CE66=9,0,IF(CE66="A",1,IF(CE66="B",1,IF(CE66="C",0,IF(CE66="D",0,IF(CE66="E",1,IF(CE66="F",1,0))))))))))))))))</f>
        <v>1</v>
      </c>
      <c r="CH67" s="151">
        <f>IF(CE66=0,0,IF(CE66=1,1,IF(CE66=2,0,IF(CE66=3,1,IF(CE66=4,0,IF(CE66=5,1,IF(CE66=6,0,IF(CE66=7,1,IF(CE66=8,0,IF(CE66=9,1,IF(CE66="A",0,IF(CE66="B",1,IF(CE66="C",0,IF(CE66="D",1,IF(CE66="E",0,IF(CE66="F",1,1))))))))))))))))</f>
        <v>1</v>
      </c>
      <c r="CI67" s="155"/>
      <c r="CJ67" s="166"/>
      <c r="CK67" s="14"/>
      <c r="CL67" s="166"/>
      <c r="CM67" s="166"/>
      <c r="CN67" s="166"/>
      <c r="CO67" s="166"/>
      <c r="CP67" s="166"/>
      <c r="CQ67" s="166"/>
      <c r="CR67" s="166"/>
      <c r="CS67" s="166"/>
      <c r="CT67" s="166"/>
      <c r="CU67" s="166"/>
      <c r="CV67" s="166"/>
      <c r="CW67" s="166"/>
      <c r="CX67" s="166"/>
      <c r="CY67" s="166"/>
      <c r="CZ67" s="166"/>
      <c r="DA67" s="166"/>
      <c r="DB67" s="166"/>
      <c r="DC67" s="166"/>
      <c r="DD67" s="166"/>
      <c r="DE67" s="166"/>
      <c r="DF67" s="166"/>
    </row>
    <row r="68" spans="1:110" ht="15.75">
      <c r="C68" s="15"/>
      <c r="D68" s="15"/>
      <c r="E68" s="15"/>
      <c r="F68" s="15"/>
      <c r="G68" s="15"/>
      <c r="Q68" s="11" t="s">
        <v>31</v>
      </c>
      <c r="V68" s="1"/>
      <c r="W68" s="1"/>
      <c r="X68" s="1"/>
      <c r="Z68" s="1"/>
      <c r="AA68" s="1"/>
      <c r="AB68" s="10"/>
      <c r="AD68" s="1"/>
      <c r="AE68" s="7"/>
      <c r="AF68" s="1"/>
      <c r="AG68" s="1"/>
      <c r="AI68" s="7"/>
      <c r="AJ68" s="1"/>
      <c r="AK68" s="10"/>
      <c r="AL68" s="1"/>
      <c r="AM68" s="10"/>
      <c r="AN68" s="1"/>
      <c r="AO68" s="1"/>
      <c r="AP68" s="7"/>
      <c r="AQ68" s="7"/>
      <c r="AR68" s="1"/>
      <c r="AT68" s="7"/>
      <c r="AU68" s="1"/>
      <c r="AV68" s="10"/>
      <c r="AW68" s="1"/>
      <c r="AX68" s="10"/>
      <c r="BJ68" s="143"/>
      <c r="BK68" s="143"/>
      <c r="BL68" s="143"/>
      <c r="BM68" s="143"/>
      <c r="BN68" s="143"/>
      <c r="BO68" s="143"/>
      <c r="BP68" s="143"/>
      <c r="BQ68" s="143"/>
      <c r="BR68" s="143"/>
      <c r="BS68" s="143"/>
      <c r="BT68" s="143"/>
      <c r="BU68" s="143"/>
      <c r="BV68" s="143"/>
      <c r="BW68" s="143"/>
      <c r="BX68" s="162"/>
      <c r="BY68" s="156"/>
      <c r="BZ68" s="157"/>
      <c r="CA68" s="158"/>
      <c r="CB68" s="158"/>
      <c r="CC68" s="5">
        <v>4</v>
      </c>
      <c r="CD68" s="158"/>
      <c r="CE68" s="5">
        <v>5</v>
      </c>
      <c r="CF68" s="158"/>
      <c r="CG68" s="158"/>
      <c r="CH68" s="158"/>
      <c r="CI68" s="159"/>
      <c r="CJ68" s="166"/>
      <c r="CK68" s="14"/>
      <c r="CL68" s="166"/>
      <c r="CM68" s="166"/>
      <c r="CN68" s="166"/>
      <c r="CO68" s="166"/>
      <c r="CP68" s="166"/>
      <c r="CQ68" s="166"/>
      <c r="CR68" s="166"/>
      <c r="CS68" s="166"/>
      <c r="CT68" s="166"/>
      <c r="CU68" s="166"/>
      <c r="CV68" s="166"/>
      <c r="CW68" s="166"/>
      <c r="CX68" s="166"/>
      <c r="CY68" s="166"/>
      <c r="CZ68" s="166"/>
      <c r="DA68" s="166"/>
      <c r="DB68" s="166"/>
      <c r="DC68" s="166"/>
      <c r="DD68" s="166"/>
      <c r="DE68" s="166"/>
      <c r="DF68" s="166"/>
    </row>
    <row r="69" spans="1:110" ht="15.75">
      <c r="G69" s="134"/>
      <c r="H69" s="116"/>
      <c r="I69" s="116"/>
      <c r="J69" s="116"/>
      <c r="K69" s="116"/>
      <c r="L69" s="116"/>
      <c r="M69" s="116"/>
      <c r="N69" s="116"/>
      <c r="O69" s="116"/>
      <c r="P69" s="116"/>
      <c r="Q69" s="116"/>
      <c r="R69" s="116"/>
      <c r="S69" s="116"/>
      <c r="T69" s="116"/>
      <c r="U69" s="116"/>
      <c r="V69" s="116"/>
      <c r="W69" s="116"/>
      <c r="X69" s="116"/>
      <c r="Y69" s="116"/>
      <c r="Z69" s="116"/>
      <c r="AA69" s="117" t="s">
        <v>8</v>
      </c>
      <c r="AB69" s="116"/>
      <c r="AC69" s="118"/>
      <c r="AD69" s="116"/>
      <c r="AE69" s="116"/>
      <c r="AF69" s="116"/>
      <c r="AG69" s="116"/>
      <c r="AH69" s="116"/>
      <c r="AI69" s="116"/>
      <c r="AJ69" s="116"/>
      <c r="AK69" s="116"/>
      <c r="AL69" s="116"/>
      <c r="AM69" s="116"/>
      <c r="AN69" s="116"/>
      <c r="AO69" s="116"/>
      <c r="AP69" s="116"/>
      <c r="AQ69" s="116"/>
      <c r="AR69" s="116"/>
      <c r="AS69" s="116"/>
      <c r="AT69" s="116"/>
      <c r="AU69" s="116"/>
      <c r="AV69" s="116"/>
      <c r="AW69" s="116"/>
      <c r="AX69" s="119"/>
      <c r="BB69" s="1"/>
      <c r="BC69" s="1"/>
      <c r="BD69" s="1"/>
      <c r="BE69" s="1"/>
      <c r="BF69" s="1"/>
      <c r="BG69" s="1"/>
      <c r="BH69" s="1"/>
      <c r="BJ69" s="143"/>
      <c r="BK69" s="143"/>
      <c r="BL69" s="143"/>
      <c r="BM69" s="162">
        <f>+V88</f>
        <v>0</v>
      </c>
      <c r="BN69" s="162">
        <f>+X88</f>
        <v>0</v>
      </c>
      <c r="BO69" s="162"/>
      <c r="BP69" s="162">
        <f>+AG88</f>
        <v>0</v>
      </c>
      <c r="BQ69" s="162" t="str">
        <f>+AI88</f>
        <v>B</v>
      </c>
      <c r="BR69" s="162"/>
      <c r="BS69" s="162" t="str">
        <f>+AR88</f>
        <v>B</v>
      </c>
      <c r="BT69" s="162" t="str">
        <f>+AT88</f>
        <v>B</v>
      </c>
      <c r="BU69" s="162"/>
      <c r="BV69" s="162" t="str">
        <f>+BC88</f>
        <v>B</v>
      </c>
      <c r="BW69" s="162" t="str">
        <f>+BE88</f>
        <v>C</v>
      </c>
      <c r="BX69" s="162"/>
      <c r="BY69" s="150"/>
      <c r="BZ69" s="151">
        <f>IF(CC68=0,0,IF(CC68=1,0,IF(CC68=2,0,IF(CC68=3,0,IF(CC68=4,0,IF(CC68=5,0,IF(CC68=6,0,IF(CC68=7,0,IF(CC68=8,1,IF(CC68=9,1,IF(CC68="A",1,IF(CC68="B",1,IF(CC68="C",1,IF(CC68="D",1,IF(CC68="E",1,IF(CC68="F",1,0))))))))))))))))</f>
        <v>0</v>
      </c>
      <c r="CA69" s="151">
        <f>IF(CC68=0,0,IF(CC68=1,0,IF(CC68=2,0,IF(CC68=3,0,IF(CC68=4,1,IF(CC68=5,1,IF(CC68=6,1,IF(CC68=7,1,IF(CC68=8,0,IF(CC68=9,0,IF(CC68="A",0,IF(CC68="B",0,IF(CC68="C",1,IF(CC68="D",1,IF(CC68="E",1,IF(CC68="F",1,0))))))))))))))))</f>
        <v>1</v>
      </c>
      <c r="CB69" s="151">
        <f>IF(CC68=0,0,IF(CC68=1,0,IF(CC68=2,1,IF(CC68=3,1,IF(CC68=4,0,IF(CC68=5,0,IF(CC68=6,1,IF(CC68=7,1,IF(CC68=8,0,IF(CC68=9,0,IF(CC68="A",1,IF(CC68="B",1,IF(CC68="C",0,IF(CC68="D",0,IF(CC68="E",1,IF(CC68="F",1,0))))))))))))))))</f>
        <v>0</v>
      </c>
      <c r="CC69" s="151">
        <f>IF(CC68=0,0,IF(CC68=1,1,IF(CC68=2,0,IF(CC68=3,1,IF(CC68=4,0,IF(CC68=5,1,IF(CC68=6,0,IF(CC68=7,1,IF(CC68=8,0,IF(CC68=9,1,IF(CC68="A",0,IF(CC68="B",1,IF(CC68="C",0,IF(CC68="D",1,IF(CC68="E",0,IF(CC68="F",1,1))))))))))))))))</f>
        <v>0</v>
      </c>
      <c r="CD69" s="151"/>
      <c r="CE69" s="151">
        <f>IF(CE68=0,0,IF(CE68=1,0,IF(CE68=2,0,IF(CE68=3,0,IF(CE68=4,0,IF(CE68=5,0,IF(CE68=6,0,IF(CE68=7,0,IF(CE68=8,1,IF(CE68=9,1,IF(CE68="A",1,IF(CE68="B",1,IF(CE68="C",1,IF(CE68="D",1,IF(CE68="E",1,IF(CE68="F",1,0))))))))))))))))</f>
        <v>0</v>
      </c>
      <c r="CF69" s="151">
        <f>IF(CE68=0,0,IF(CE68=1,0,IF(CE68=2,0,IF(CE68=3,0,IF(CE68=4,1,IF(CE68=5,1,IF(CE68=6,1,IF(CE68=7,1,IF(CE68=8,0,IF(CE68=9,0,IF(CE68="A",0,IF(CE68="B",0,IF(CE68="C",1,IF(CE68="D",1,IF(CE68="E",1,IF(CE68="F",1,0))))))))))))))))</f>
        <v>1</v>
      </c>
      <c r="CG69" s="151">
        <f>IF(CE68=0,0,IF(CE68=1,0,IF(CE68=2,1,IF(CE68=3,1,IF(CE68=4,0,IF(CE68=5,0,IF(CE68=6,1,IF(CE68=7,1,IF(CE68=8,0,IF(CE68=9,0,IF(CE68="A",1,IF(CE68="B",1,IF(CE68="C",0,IF(CE68="D",0,IF(CE68="E",1,IF(CE68="F",1,0))))))))))))))))</f>
        <v>0</v>
      </c>
      <c r="CH69" s="151">
        <f>IF(CE68=0,0,IF(CE68=1,1,IF(CE68=2,0,IF(CE68=3,1,IF(CE68=4,0,IF(CE68=5,1,IF(CE68=6,0,IF(CE68=7,1,IF(CE68=8,0,IF(CE68=9,1,IF(CE68="A",0,IF(CE68="B",1,IF(CE68="C",0,IF(CE68="D",1,IF(CE68="E",0,IF(CE68="F",1,1))))))))))))))))</f>
        <v>1</v>
      </c>
      <c r="CI69" s="155"/>
      <c r="CJ69" s="166"/>
      <c r="CK69" s="14"/>
      <c r="CL69" s="166"/>
      <c r="CM69" s="166"/>
      <c r="CN69" s="166"/>
      <c r="CO69" s="166"/>
      <c r="CP69" s="166"/>
      <c r="CQ69" s="166"/>
      <c r="CR69" s="166"/>
      <c r="CS69" s="166"/>
      <c r="CT69" s="166"/>
      <c r="CU69" s="166"/>
      <c r="CV69" s="166"/>
      <c r="CW69" s="166"/>
      <c r="CX69" s="166"/>
      <c r="CY69" s="166"/>
      <c r="CZ69" s="166"/>
      <c r="DA69" s="166"/>
      <c r="DB69" s="166"/>
      <c r="DC69" s="166"/>
      <c r="DD69" s="166"/>
      <c r="DE69" s="166"/>
      <c r="DF69" s="166"/>
    </row>
    <row r="70" spans="1:110" ht="15.75">
      <c r="G70" s="135"/>
      <c r="H70" s="121"/>
      <c r="I70" s="121"/>
      <c r="J70" s="121"/>
      <c r="K70" s="121"/>
      <c r="L70" s="121"/>
      <c r="M70" s="121"/>
      <c r="N70" s="121"/>
      <c r="O70" s="121"/>
      <c r="P70" s="121"/>
      <c r="Q70" s="121"/>
      <c r="R70" s="121"/>
      <c r="S70" s="121"/>
      <c r="T70" s="121"/>
      <c r="U70" s="121"/>
      <c r="V70" s="121"/>
      <c r="W70" s="121"/>
      <c r="X70" s="121"/>
      <c r="Y70" s="121"/>
      <c r="Z70" s="121"/>
      <c r="AA70" s="121"/>
      <c r="AB70" s="121"/>
      <c r="AC70" s="122"/>
      <c r="AD70" s="116"/>
      <c r="AE70" s="116"/>
      <c r="AF70" s="116"/>
      <c r="AG70" s="116"/>
      <c r="AH70" s="116"/>
      <c r="AI70" s="116"/>
      <c r="AJ70" s="116"/>
      <c r="AK70" s="116"/>
      <c r="AL70" s="116"/>
      <c r="AM70" s="116"/>
      <c r="AN70" s="117" t="s">
        <v>7</v>
      </c>
      <c r="AO70" s="116"/>
      <c r="AP70" s="116"/>
      <c r="AQ70" s="116"/>
      <c r="AR70" s="116"/>
      <c r="AS70" s="116"/>
      <c r="AT70" s="116"/>
      <c r="AU70" s="116"/>
      <c r="AV70" s="116"/>
      <c r="AW70" s="116"/>
      <c r="AX70" s="119"/>
      <c r="BJ70" s="143"/>
      <c r="BK70" s="143"/>
      <c r="BL70" s="143"/>
      <c r="BM70" s="143"/>
      <c r="BN70" s="143"/>
      <c r="BO70" s="143"/>
      <c r="BP70" s="143"/>
      <c r="BQ70" s="143"/>
      <c r="BR70" s="143"/>
      <c r="BS70" s="143"/>
      <c r="BT70" s="143"/>
      <c r="BU70" s="143"/>
      <c r="BV70" s="143"/>
      <c r="BW70" s="143"/>
      <c r="BX70" s="162"/>
      <c r="BY70" s="153"/>
      <c r="BZ70" s="147"/>
      <c r="CA70" s="148"/>
      <c r="CB70" s="148"/>
      <c r="CC70" s="8">
        <v>6</v>
      </c>
      <c r="CD70" s="148"/>
      <c r="CE70" s="8">
        <v>7</v>
      </c>
      <c r="CF70" s="148"/>
      <c r="CG70" s="148"/>
      <c r="CH70" s="148"/>
      <c r="CI70" s="154"/>
      <c r="CJ70" s="166"/>
      <c r="CK70" s="14"/>
      <c r="CL70" s="166"/>
      <c r="CM70" s="166"/>
      <c r="CN70" s="166"/>
      <c r="CO70" s="166"/>
      <c r="CP70" s="166"/>
      <c r="CQ70" s="166"/>
      <c r="CR70" s="166"/>
      <c r="CS70" s="166"/>
      <c r="CT70" s="166"/>
      <c r="CU70" s="166"/>
      <c r="CV70" s="166"/>
      <c r="CW70" s="166"/>
      <c r="CX70" s="166"/>
      <c r="CY70" s="166"/>
      <c r="CZ70" s="166"/>
      <c r="DA70" s="166"/>
      <c r="DB70" s="166"/>
      <c r="DC70" s="166"/>
      <c r="DD70" s="166"/>
      <c r="DE70" s="166"/>
      <c r="DF70" s="166"/>
    </row>
    <row r="71" spans="1:110" ht="15.75">
      <c r="G71" s="135"/>
      <c r="H71" s="121"/>
      <c r="I71" s="121"/>
      <c r="J71" s="121"/>
      <c r="K71" s="121"/>
      <c r="L71" s="121"/>
      <c r="M71" s="121"/>
      <c r="N71" s="121"/>
      <c r="O71" s="121"/>
      <c r="P71" s="121"/>
      <c r="Q71" s="121"/>
      <c r="R71" s="121"/>
      <c r="S71" s="121"/>
      <c r="T71" s="121"/>
      <c r="U71" s="121"/>
      <c r="V71" s="121"/>
      <c r="W71" s="121"/>
      <c r="X71" s="121"/>
      <c r="Y71" s="121"/>
      <c r="Z71" s="121"/>
      <c r="AA71" s="121"/>
      <c r="AB71" s="121"/>
      <c r="AC71" s="123"/>
      <c r="AD71" s="121"/>
      <c r="AE71" s="121"/>
      <c r="AF71" s="121"/>
      <c r="AG71" s="121"/>
      <c r="AH71" s="121"/>
      <c r="AI71" s="121"/>
      <c r="AJ71" s="121"/>
      <c r="AK71" s="121"/>
      <c r="AL71" s="121"/>
      <c r="AM71" s="121"/>
      <c r="AN71" s="122"/>
      <c r="AO71" s="116"/>
      <c r="AP71" s="116"/>
      <c r="AQ71" s="116"/>
      <c r="AR71" s="116"/>
      <c r="AS71" s="117" t="s">
        <v>6</v>
      </c>
      <c r="AT71" s="116"/>
      <c r="AU71" s="116"/>
      <c r="AV71" s="116"/>
      <c r="AW71" s="116"/>
      <c r="AX71" s="119"/>
      <c r="BJ71" s="143"/>
      <c r="BK71" s="143"/>
      <c r="BL71" s="143"/>
      <c r="BM71" s="162">
        <f>+V81</f>
        <v>0</v>
      </c>
      <c r="BN71" s="162">
        <f>+X81</f>
        <v>0</v>
      </c>
      <c r="BO71" s="162"/>
      <c r="BP71" s="162">
        <f>+AG81</f>
        <v>0</v>
      </c>
      <c r="BQ71" s="162" t="str">
        <f>+AI81</f>
        <v>B</v>
      </c>
      <c r="BR71" s="162"/>
      <c r="BS71" s="162" t="str">
        <f>+AR81</f>
        <v>B</v>
      </c>
      <c r="BT71" s="162" t="str">
        <f>+AT81</f>
        <v>B</v>
      </c>
      <c r="BU71" s="162"/>
      <c r="BV71" s="162" t="str">
        <f>+BC81</f>
        <v>B</v>
      </c>
      <c r="BW71" s="162" t="str">
        <f>+BE81</f>
        <v>B</v>
      </c>
      <c r="BX71" s="162"/>
      <c r="BY71" s="150"/>
      <c r="BZ71" s="151">
        <f>IF(CC70=0,0,IF(CC70=1,0,IF(CC70=2,0,IF(CC70=3,0,IF(CC70=4,0,IF(CC70=5,0,IF(CC70=6,0,IF(CC70=7,0,IF(CC70=8,1,IF(CC70=9,1,IF(CC70="A",1,IF(CC70="B",1,IF(CC70="C",1,IF(CC70="D",1,IF(CC70="E",1,IF(CC70="F",1,0))))))))))))))))</f>
        <v>0</v>
      </c>
      <c r="CA71" s="151">
        <f>IF(CC70=0,0,IF(CC70=1,0,IF(CC70=2,0,IF(CC70=3,0,IF(CC70=4,1,IF(CC70=5,1,IF(CC70=6,1,IF(CC70=7,1,IF(CC70=8,0,IF(CC70=9,0,IF(CC70="A",0,IF(CC70="B",0,IF(CC70="C",1,IF(CC70="D",1,IF(CC70="E",1,IF(CC70="F",1,0))))))))))))))))</f>
        <v>1</v>
      </c>
      <c r="CB71" s="151">
        <f>IF(CC70=0,0,IF(CC70=1,0,IF(CC70=2,1,IF(CC70=3,1,IF(CC70=4,0,IF(CC70=5,0,IF(CC70=6,1,IF(CC70=7,1,IF(CC70=8,0,IF(CC70=9,0,IF(CC70="A",1,IF(CC70="B",1,IF(CC70="C",0,IF(CC70="D",0,IF(CC70="E",1,IF(CC70="F",1,0))))))))))))))))</f>
        <v>1</v>
      </c>
      <c r="CC71" s="151">
        <f>IF(CC70=0,0,IF(CC70=1,1,IF(CC70=2,0,IF(CC70=3,1,IF(CC70=4,0,IF(CC70=5,1,IF(CC70=6,0,IF(CC70=7,1,IF(CC70=8,0,IF(CC70=9,1,IF(CC70="A",0,IF(CC70="B",1,IF(CC70="C",0,IF(CC70="D",1,IF(CC70="E",0,IF(CC70="F",1,1))))))))))))))))</f>
        <v>0</v>
      </c>
      <c r="CD71" s="151"/>
      <c r="CE71" s="151">
        <f>IF(CE70=0,0,IF(CE70=1,0,IF(CE70=2,0,IF(CE70=3,0,IF(CE70=4,0,IF(CE70=5,0,IF(CE70=6,0,IF(CE70=7,0,IF(CE70=8,1,IF(CE70=9,1,IF(CE70="A",1,IF(CE70="B",1,IF(CE70="C",1,IF(CE70="D",1,IF(CE70="E",1,IF(CE70="F",1,0))))))))))))))))</f>
        <v>0</v>
      </c>
      <c r="CF71" s="151">
        <f>IF(CE70=0,0,IF(CE70=1,0,IF(CE70=2,0,IF(CE70=3,0,IF(CE70=4,1,IF(CE70=5,1,IF(CE70=6,1,IF(CE70=7,1,IF(CE70=8,0,IF(CE70=9,0,IF(CE70="A",0,IF(CE70="B",0,IF(CE70="C",1,IF(CE70="D",1,IF(CE70="E",1,IF(CE70="F",1,0))))))))))))))))</f>
        <v>1</v>
      </c>
      <c r="CG71" s="151">
        <f>IF(CE70=0,0,IF(CE70=1,0,IF(CE70=2,1,IF(CE70=3,1,IF(CE70=4,0,IF(CE70=5,0,IF(CE70=6,1,IF(CE70=7,1,IF(CE70=8,0,IF(CE70=9,0,IF(CE70="A",1,IF(CE70="B",1,IF(CE70="C",0,IF(CE70="D",0,IF(CE70="E",1,IF(CE70="F",1,0))))))))))))))))</f>
        <v>1</v>
      </c>
      <c r="CH71" s="151">
        <f>IF(CE70=0,0,IF(CE70=1,1,IF(CE70=2,0,IF(CE70=3,1,IF(CE70=4,0,IF(CE70=5,1,IF(CE70=6,0,IF(CE70=7,1,IF(CE70=8,0,IF(CE70=9,1,IF(CE70="A",0,IF(CE70="B",1,IF(CE70="C",0,IF(CE70="D",1,IF(CE70="E",0,IF(CE70="F",1,1))))))))))))))))</f>
        <v>1</v>
      </c>
      <c r="CI71" s="155"/>
      <c r="CJ71" s="166"/>
      <c r="CK71" s="14"/>
      <c r="CL71" s="166"/>
      <c r="CM71" s="166"/>
      <c r="CN71" s="166"/>
      <c r="CO71" s="166"/>
      <c r="CP71" s="166"/>
      <c r="CQ71" s="166"/>
      <c r="CR71" s="166"/>
      <c r="CS71" s="166"/>
      <c r="CT71" s="166"/>
      <c r="CU71" s="166"/>
      <c r="CV71" s="166"/>
      <c r="CW71" s="166"/>
      <c r="CX71" s="166"/>
      <c r="CY71" s="166"/>
      <c r="CZ71" s="166"/>
      <c r="DA71" s="166"/>
      <c r="DB71" s="166"/>
      <c r="DC71" s="166"/>
      <c r="DD71" s="166"/>
      <c r="DE71" s="166"/>
      <c r="DF71" s="166"/>
    </row>
    <row r="72" spans="1:110" ht="15.75">
      <c r="G72" s="135"/>
      <c r="H72" s="124"/>
      <c r="I72" s="121"/>
      <c r="J72" s="121"/>
      <c r="K72" s="136">
        <f>IF(C35="EAX,",CC66,K6)</f>
        <v>2</v>
      </c>
      <c r="L72" s="136"/>
      <c r="M72" s="136">
        <f>IF(C35="EAX,",CE66,M6)</f>
        <v>3</v>
      </c>
      <c r="N72" s="136"/>
      <c r="O72" s="136"/>
      <c r="P72" s="136"/>
      <c r="Q72" s="136"/>
      <c r="R72" s="136"/>
      <c r="S72" s="137"/>
      <c r="T72" s="136"/>
      <c r="U72" s="136"/>
      <c r="V72" s="136">
        <f>IF(C35="EAX,",CC68,V6)</f>
        <v>4</v>
      </c>
      <c r="W72" s="136"/>
      <c r="X72" s="136">
        <f>IF(C35="EAX,",CE68,X6)</f>
        <v>5</v>
      </c>
      <c r="Y72" s="136"/>
      <c r="Z72" s="136"/>
      <c r="AA72" s="136"/>
      <c r="AB72" s="136"/>
      <c r="AC72" s="138"/>
      <c r="AD72" s="137"/>
      <c r="AE72" s="136"/>
      <c r="AF72" s="136"/>
      <c r="AG72" s="136">
        <f>IF(C35="AL,",AG6,CC70)</f>
        <v>6</v>
      </c>
      <c r="AH72" s="136"/>
      <c r="AI72" s="136">
        <f>IF(C35="AL,",AI6,CE70)</f>
        <v>7</v>
      </c>
      <c r="AJ72" s="136"/>
      <c r="AK72" s="136"/>
      <c r="AL72" s="136"/>
      <c r="AM72" s="136"/>
      <c r="AN72" s="138"/>
      <c r="AO72" s="137"/>
      <c r="AP72" s="136"/>
      <c r="AQ72" s="136"/>
      <c r="AR72" s="136">
        <f>+CC72</f>
        <v>8</v>
      </c>
      <c r="AS72" s="136"/>
      <c r="AT72" s="136">
        <f>+CE72</f>
        <v>9</v>
      </c>
      <c r="AU72" s="121"/>
      <c r="AV72" s="121"/>
      <c r="AW72" s="121"/>
      <c r="AX72" s="130"/>
      <c r="BJ72" s="143"/>
      <c r="BK72" s="143"/>
      <c r="BL72" s="143"/>
      <c r="BM72" s="143"/>
      <c r="BN72" s="143"/>
      <c r="BO72" s="143"/>
      <c r="BP72" s="143"/>
      <c r="BQ72" s="143"/>
      <c r="BR72" s="143"/>
      <c r="BS72" s="143"/>
      <c r="BT72" s="143"/>
      <c r="BU72" s="143"/>
      <c r="BV72" s="143"/>
      <c r="BW72" s="143"/>
      <c r="BX72" s="162"/>
      <c r="BY72" s="156"/>
      <c r="BZ72" s="157"/>
      <c r="CA72" s="158"/>
      <c r="CB72" s="158"/>
      <c r="CC72" s="5">
        <v>8</v>
      </c>
      <c r="CD72" s="158"/>
      <c r="CE72" s="5">
        <v>9</v>
      </c>
      <c r="CF72" s="158"/>
      <c r="CG72" s="158"/>
      <c r="CH72" s="158"/>
      <c r="CI72" s="159"/>
      <c r="CJ72" s="166"/>
      <c r="CK72" s="14"/>
      <c r="CL72" s="166"/>
      <c r="CM72" s="166"/>
      <c r="CN72" s="166"/>
      <c r="CO72" s="166"/>
      <c r="CP72" s="166"/>
      <c r="CQ72" s="166"/>
      <c r="CR72" s="166"/>
      <c r="CS72" s="166"/>
      <c r="CT72" s="166"/>
      <c r="CU72" s="166"/>
      <c r="CV72" s="166"/>
      <c r="CW72" s="166"/>
      <c r="CX72" s="166"/>
      <c r="CY72" s="166"/>
      <c r="CZ72" s="166"/>
      <c r="DA72" s="166"/>
      <c r="DB72" s="166"/>
      <c r="DC72" s="166"/>
      <c r="DD72" s="166"/>
      <c r="DE72" s="166"/>
      <c r="DF72" s="166"/>
    </row>
    <row r="73" spans="1:110" ht="15.75">
      <c r="G73" s="139"/>
      <c r="H73" s="126">
        <f>IF(K72=0,0,IF(K72=1,0,IF(K72=2,0,IF(K72=3,0,IF(K72=4,0,IF(K72=5,0,IF(K72=6,0,IF(K72=7,0,IF(K72=8,1,IF(K72=9,1,IF(K72="A",1,IF(K72="B",1,IF(K72="C",1,IF(K72="D",1,IF(K72="E",1,IF(K72="F",1,0))))))))))))))))</f>
        <v>0</v>
      </c>
      <c r="I73" s="126">
        <f>IF(K72=0,0,IF(K72=1,0,IF(K72=2,0,IF(K72=3,0,IF(K72=4,1,IF(K72=5,1,IF(K72=6,1,IF(K72=7,1,IF(K72=8,0,IF(K72=9,0,IF(K72="A",0,IF(K72="B",0,IF(K72="C",1,IF(K72="D",1,IF(K72="E",1,IF(K72="F",1,0))))))))))))))))</f>
        <v>0</v>
      </c>
      <c r="J73" s="126">
        <f>IF(K72=0,0,IF(K72=1,0,IF(K72=2,1,IF(K72=3,1,IF(K72=4,0,IF(K72=5,0,IF(K72=6,1,IF(K72=7,1,IF(K72=8,0,IF(K72=9,0,IF(K72="A",1,IF(K72="B",1,IF(K72="C",0,IF(K72="D",0,IF(K72="E",1,IF(K72="F",1,0))))))))))))))))</f>
        <v>1</v>
      </c>
      <c r="K73" s="126">
        <f>IF(K72=0,0,IF(K72=1,1,IF(K72=2,0,IF(K72=3,1,IF(K72=4,0,IF(K72=5,1,IF(K72=6,0,IF(K72=7,1,IF(K72=8,0,IF(K72=9,1,IF(K72="A",0,IF(K72="B",1,IF(K72="C",0,IF(K72="D",1,IF(K72="E",0,IF(K72="F",1,1))))))))))))))))</f>
        <v>0</v>
      </c>
      <c r="L73" s="126"/>
      <c r="M73" s="126">
        <f>IF(M72=0,0,IF(M72=1,0,IF(M72=2,0,IF(M72=3,0,IF(M72=4,0,IF(M72=5,0,IF(M72=6,0,IF(M72=7,0,IF(M72=8,1,IF(M72=9,1,IF(M72="A",1,IF(M72="B",1,IF(M72="C",1,IF(M72="D",1,IF(M72="E",1,IF(M72="F",1,0))))))))))))))))</f>
        <v>0</v>
      </c>
      <c r="N73" s="126">
        <f>IF(M72=0,0,IF(M72=1,0,IF(M72=2,0,IF(M72=3,0,IF(M72=4,1,IF(M72=5,1,IF(M72=6,1,IF(M72=7,1,IF(M72=8,0,IF(M72=9,0,IF(M72="A",0,IF(M72="B",0,IF(M72="C",1,IF(M72="D",1,IF(M72="E",1,IF(M72="F",1,0))))))))))))))))</f>
        <v>0</v>
      </c>
      <c r="O73" s="126">
        <f>IF(M72=0,0,IF(M72=1,0,IF(M72=2,1,IF(M72=3,1,IF(M72=4,0,IF(M72=5,0,IF(M72=6,1,IF(M72=7,1,IF(M72=8,0,IF(M72=9,0,IF(M72="A",1,IF(M72="B",1,IF(M72="C",0,IF(M72="D",0,IF(M72="E",1,IF(M72="F",1,0))))))))))))))))</f>
        <v>1</v>
      </c>
      <c r="P73" s="126">
        <f>IF(M72=0,0,IF(M72=1,1,IF(M72=2,0,IF(M72=3,1,IF(M72=4,0,IF(M72=5,1,IF(M72=6,0,IF(M72=7,1,IF(M72=8,0,IF(M72=9,1,IF(M72="A",0,IF(M72="B",1,IF(M72="C",0,IF(M72="D",1,IF(M72="E",0,IF(M72="F",1,1))))))))))))))))</f>
        <v>1</v>
      </c>
      <c r="Q73" s="127"/>
      <c r="R73" s="126"/>
      <c r="S73" s="126">
        <f>IF(V72=0,0,IF(V72=1,0,IF(V72=2,0,IF(V72=3,0,IF(V72=4,0,IF(V72=5,0,IF(V72=6,0,IF(V72=7,0,IF(V72=8,1,IF(V72=9,1,IF(V72="A",1,IF(V72="B",1,IF(V72="C",1,IF(V72="D",1,IF(V72="E",1,IF(V72="F",1,0))))))))))))))))</f>
        <v>0</v>
      </c>
      <c r="T73" s="126">
        <f>IF(V72=0,0,IF(V72=1,0,IF(V72=2,0,IF(V72=3,0,IF(V72=4,1,IF(V72=5,1,IF(V72=6,1,IF(V72=7,1,IF(V72=8,0,IF(V72=9,0,IF(V72="A",0,IF(V72="B",0,IF(V72="C",1,IF(V72="D",1,IF(V72="E",1,IF(V72="F",1,0))))))))))))))))</f>
        <v>1</v>
      </c>
      <c r="U73" s="126">
        <f>IF(V72=0,0,IF(V72=1,0,IF(V72=2,1,IF(V72=3,1,IF(V72=4,0,IF(V72=5,0,IF(V72=6,1,IF(V72=7,1,IF(V72=8,0,IF(V72=9,0,IF(V72="A",1,IF(V72="B",1,IF(V72="C",0,IF(V72="D",0,IF(V72="E",1,IF(V72="F",1,0))))))))))))))))</f>
        <v>0</v>
      </c>
      <c r="V73" s="126">
        <f>IF(V72=0,0,IF(V72=1,1,IF(V72=2,0,IF(V72=3,1,IF(V72=4,0,IF(V72=5,1,IF(V72=6,0,IF(V72=7,1,IF(V72=8,0,IF(V72=9,1,IF(V72="A",0,IF(V72="B",1,IF(V72="C",0,IF(V72="D",1,IF(V72="E",0,IF(V72="F",1,1))))))))))))))))</f>
        <v>0</v>
      </c>
      <c r="W73" s="126"/>
      <c r="X73" s="126">
        <f>IF(X72=0,0,IF(X72=1,0,IF(X72=2,0,IF(X72=3,0,IF(X72=4,0,IF(X72=5,0,IF(X72=6,0,IF(X72=7,0,IF(X72=8,1,IF(X72=9,1,IF(X72="A",1,IF(X72="B",1,IF(X72="C",1,IF(X72="D",1,IF(X72="E",1,IF(X72="F",1,0))))))))))))))))</f>
        <v>0</v>
      </c>
      <c r="Y73" s="126">
        <f>IF(X72=0,0,IF(X72=1,0,IF(X72=2,0,IF(X72=3,0,IF(X72=4,1,IF(X72=5,1,IF(X72=6,1,IF(X72=7,1,IF(X72=8,0,IF(X72=9,0,IF(X72="A",0,IF(X72="B",0,IF(X72="C",1,IF(X72="D",1,IF(X72="E",1,IF(X72="F",1,0))))))))))))))))</f>
        <v>1</v>
      </c>
      <c r="Z73" s="126">
        <f>IF(X72=0,0,IF(X72=1,0,IF(X72=2,1,IF(X72=3,1,IF(X72=4,0,IF(X72=5,0,IF(X72=6,1,IF(X72=7,1,IF(X72=8,0,IF(X72=9,0,IF(X72="A",1,IF(X72="B",1,IF(X72="C",0,IF(X72="D",0,IF(X72="E",1,IF(X72="F",1,0))))))))))))))))</f>
        <v>0</v>
      </c>
      <c r="AA73" s="126">
        <f>IF(X72=0,0,IF(X72=1,1,IF(X72=2,0,IF(X72=3,1,IF(X72=4,0,IF(X72=5,1,IF(X72=6,0,IF(X72=7,1,IF(X72=8,0,IF(X72=9,1,IF(X72="A",0,IF(X72="B",1,IF(X72="C",0,IF(X72="D",1,IF(X72="E",0,IF(X72="F",1,1))))))))))))))))</f>
        <v>1</v>
      </c>
      <c r="AB73" s="127"/>
      <c r="AC73" s="128"/>
      <c r="AD73" s="126">
        <f>IF(AG72=0,0,IF(AG72=1,0,IF(AG72=2,0,IF(AG72=3,0,IF(AG72=4,0,IF(AG72=5,0,IF(AG72=6,0,IF(AG72=7,0,IF(AG72=8,1,IF(AG72=9,1,IF(AG72="A",1,IF(AG72="B",1,IF(AG72="C",1,IF(AG72="D",1,IF(AG72="E",1,IF(AG72="F",1,0))))))))))))))))</f>
        <v>0</v>
      </c>
      <c r="AE73" s="126">
        <f>IF(AG72=0,0,IF(AG72=1,0,IF(AG72=2,0,IF(AG72=3,0,IF(AG72=4,1,IF(AG72=5,1,IF(AG72=6,1,IF(AG72=7,1,IF(AG72=8,0,IF(AG72=9,0,IF(AG72="A",0,IF(AG72="B",0,IF(AG72="C",1,IF(AG72="D",1,IF(AG72="E",1,IF(AG72="F",1,0))))))))))))))))</f>
        <v>1</v>
      </c>
      <c r="AF73" s="126">
        <f>IF(AG72=0,0,IF(AG72=1,0,IF(AG72=2,1,IF(AG72=3,1,IF(AG72=4,0,IF(AG72=5,0,IF(AG72=6,1,IF(AG72=7,1,IF(AG72=8,0,IF(AG72=9,0,IF(AG72="A",1,IF(AG72="B",1,IF(AG72="C",0,IF(AG72="D",0,IF(AG72="E",1,IF(AG72="F",1,0))))))))))))))))</f>
        <v>1</v>
      </c>
      <c r="AG73" s="126">
        <f>IF(AG72=0,0,IF(AG72=1,1,IF(AG72=2,0,IF(AG72=3,1,IF(AG72=4,0,IF(AG72=5,1,IF(AG72=6,0,IF(AG72=7,1,IF(AG72=8,0,IF(AG72=9,1,IF(AG72="A",0,IF(AG72="B",1,IF(AG72="C",0,IF(AG72="D",1,IF(AG72="E",0,IF(AG72="F",1,1))))))))))))))))</f>
        <v>0</v>
      </c>
      <c r="AH73" s="126"/>
      <c r="AI73" s="126">
        <f>IF(AI72=0,0,IF(AI72=1,0,IF(AI72=2,0,IF(AI72=3,0,IF(AI72=4,0,IF(AI72=5,0,IF(AI72=6,0,IF(AI72=7,0,IF(AI72=8,1,IF(AI72=9,1,IF(AI72="A",1,IF(AI72="B",1,IF(AI72="C",1,IF(AI72="D",1,IF(AI72="E",1,IF(AI72="F",1,0))))))))))))))))</f>
        <v>0</v>
      </c>
      <c r="AJ73" s="126">
        <f>IF(AI72=0,0,IF(AI72=1,0,IF(AI72=2,0,IF(AI72=3,0,IF(AI72=4,1,IF(AI72=5,1,IF(AI72=6,1,IF(AI72=7,1,IF(AI72=8,0,IF(AI72=9,0,IF(AI72="A",0,IF(AI72="B",0,IF(AI72="C",1,IF(AI72="D",1,IF(AI72="E",1,IF(AI72="F",1,0))))))))))))))))</f>
        <v>1</v>
      </c>
      <c r="AK73" s="126">
        <f>IF(AI72=0,0,IF(AI72=1,0,IF(AI72=2,1,IF(AI72=3,1,IF(AI72=4,0,IF(AI72=5,0,IF(AI72=6,1,IF(AI72=7,1,IF(AI72=8,0,IF(AI72=9,0,IF(AI72="A",1,IF(AI72="B",1,IF(AI72="C",0,IF(AI72="D",0,IF(AI72="E",1,IF(AI72="F",1,0))))))))))))))))</f>
        <v>1</v>
      </c>
      <c r="AL73" s="126">
        <f>IF(AI72=0,0,IF(AI72=1,1,IF(AI72=2,0,IF(AI72=3,1,IF(AI72=4,0,IF(AI72=5,1,IF(AI72=6,0,IF(AI72=7,1,IF(AI72=8,0,IF(AI72=9,1,IF(AI72="A",0,IF(AI72="B",1,IF(AI72="C",0,IF(AI72="D",1,IF(AI72="E",0,IF(AI72="F",1,1))))))))))))))))</f>
        <v>1</v>
      </c>
      <c r="AM73" s="127"/>
      <c r="AN73" s="128"/>
      <c r="AO73" s="126">
        <f>IF(AR72=0,0,IF(AR72=1,0,IF(AR72=2,0,IF(AR72=3,0,IF(AR72=4,0,IF(AR72=5,0,IF(AR72=6,0,IF(AR72=7,0,IF(AR72=8,1,IF(AR72=9,1,IF(AR72="A",1,IF(AR72="B",1,IF(AR72="C",1,IF(AR72="D",1,IF(AR72="E",1,IF(AR72="F",1,0))))))))))))))))</f>
        <v>1</v>
      </c>
      <c r="AP73" s="126">
        <f>IF(AR72=0,0,IF(AR72=1,0,IF(AR72=2,0,IF(AR72=3,0,IF(AR72=4,1,IF(AR72=5,1,IF(AR72=6,1,IF(AR72=7,1,IF(AR72=8,0,IF(AR72=9,0,IF(AR72="A",0,IF(AR72="B",0,IF(AR72="C",1,IF(AR72="D",1,IF(AR72="E",1,IF(AR72="F",1,0))))))))))))))))</f>
        <v>0</v>
      </c>
      <c r="AQ73" s="126">
        <f>IF(AR72=0,0,IF(AR72=1,0,IF(AR72=2,1,IF(AR72=3,1,IF(AR72=4,0,IF(AR72=5,0,IF(AR72=6,1,IF(AR72=7,1,IF(AR72=8,0,IF(AR72=9,0,IF(AR72="A",1,IF(AR72="B",1,IF(AR72="C",0,IF(AR72="D",0,IF(AR72="E",1,IF(AR72="F",1,0))))))))))))))))</f>
        <v>0</v>
      </c>
      <c r="AR73" s="126">
        <f>IF(AR72=0,0,IF(AR72=1,1,IF(AR72=2,0,IF(AR72=3,1,IF(AR72=4,0,IF(AR72=5,1,IF(AR72=6,0,IF(AR72=7,1,IF(AR72=8,0,IF(AR72=9,1,IF(AR72="A",0,IF(AR72="B",1,IF(AR72="C",0,IF(AR72="D",1,IF(AR72="E",0,IF(AR72="F",1,1))))))))))))))))</f>
        <v>0</v>
      </c>
      <c r="AS73" s="126"/>
      <c r="AT73" s="126">
        <f>IF(AT72=0,0,IF(AT72=1,0,IF(AT72=2,0,IF(AT72=3,0,IF(AT72=4,0,IF(AT72=5,0,IF(AT72=6,0,IF(AT72=7,0,IF(AT72=8,1,IF(AT72=9,1,IF(AT72="A",1,IF(AT72="B",1,IF(AT72="C",1,IF(AT72="D",1,IF(AT72="E",1,IF(AT72="F",1,0))))))))))))))))</f>
        <v>1</v>
      </c>
      <c r="AU73" s="126">
        <f>IF(AT72=0,0,IF(AT72=1,0,IF(AT72=2,0,IF(AT72=3,0,IF(AT72=4,1,IF(AT72=5,1,IF(AT72=6,1,IF(AT72=7,1,IF(AT72=8,0,IF(AT72=9,0,IF(AT72="A",0,IF(AT72="B",0,IF(AT72="C",1,IF(AT72="D",1,IF(AT72="E",1,IF(AT72="F",1,0))))))))))))))))</f>
        <v>0</v>
      </c>
      <c r="AV73" s="126">
        <f>IF(AT72=0,0,IF(AT72=1,0,IF(AT72=2,1,IF(AT72=3,1,IF(AT72=4,0,IF(AT72=5,0,IF(AT72=6,1,IF(AT72=7,1,IF(AT72=8,0,IF(AT72=9,0,IF(AT72="A",1,IF(AT72="B",1,IF(AT72="C",0,IF(AT72="D",0,IF(AT72="E",1,IF(AT72="F",1,0))))))))))))))))</f>
        <v>0</v>
      </c>
      <c r="AW73" s="126">
        <f>IF(AT72=0,0,IF(AT72=1,1,IF(AT72=2,0,IF(AT72=3,1,IF(AT72=4,0,IF(AT72=5,1,IF(AT72=6,0,IF(AT72=7,1,IF(AT72=8,0,IF(AT72=9,1,IF(AT72="A",0,IF(AT72="B",1,IF(AT72="C",0,IF(AT72="D",1,IF(AT72="E",0,IF(AT72="F",1,1))))))))))))))))</f>
        <v>1</v>
      </c>
      <c r="AX73" s="131"/>
      <c r="BJ73" s="143"/>
      <c r="BK73" s="143"/>
      <c r="BL73" s="143"/>
      <c r="BM73" s="162">
        <f>+Y58</f>
        <v>0</v>
      </c>
      <c r="BN73" s="162">
        <f>+AA58</f>
        <v>0</v>
      </c>
      <c r="BO73" s="162"/>
      <c r="BP73" s="162">
        <f>+AJ58</f>
        <v>0</v>
      </c>
      <c r="BQ73" s="162" t="str">
        <f>+AL58</f>
        <v>B</v>
      </c>
      <c r="BR73" s="162"/>
      <c r="BS73" s="162" t="str">
        <f>+AU58</f>
        <v>B</v>
      </c>
      <c r="BT73" s="162" t="str">
        <f>+AW58</f>
        <v>B</v>
      </c>
      <c r="BU73" s="162"/>
      <c r="BV73" s="162" t="str">
        <f>+BF58</f>
        <v>B</v>
      </c>
      <c r="BW73" s="162" t="str">
        <f>+BH58</f>
        <v>A</v>
      </c>
      <c r="BX73" s="162"/>
      <c r="BY73" s="150"/>
      <c r="BZ73" s="151">
        <f>IF(CC72=0,0,IF(CC72=1,0,IF(CC72=2,0,IF(CC72=3,0,IF(CC72=4,0,IF(CC72=5,0,IF(CC72=6,0,IF(CC72=7,0,IF(CC72=8,1,IF(CC72=9,1,IF(CC72="A",1,IF(CC72="B",1,IF(CC72="C",1,IF(CC72="D",1,IF(CC72="E",1,IF(CC72="F",1,0))))))))))))))))</f>
        <v>1</v>
      </c>
      <c r="CA73" s="151">
        <f>IF(CC72=0,0,IF(CC72=1,0,IF(CC72=2,0,IF(CC72=3,0,IF(CC72=4,1,IF(CC72=5,1,IF(CC72=6,1,IF(CC72=7,1,IF(CC72=8,0,IF(CC72=9,0,IF(CC72="A",0,IF(CC72="B",0,IF(CC72="C",1,IF(CC72="D",1,IF(CC72="E",1,IF(CC72="F",1,0))))))))))))))))</f>
        <v>0</v>
      </c>
      <c r="CB73" s="151">
        <f>IF(CC72=0,0,IF(CC72=1,0,IF(CC72=2,1,IF(CC72=3,1,IF(CC72=4,0,IF(CC72=5,0,IF(CC72=6,1,IF(CC72=7,1,IF(CC72=8,0,IF(CC72=9,0,IF(CC72="A",1,IF(CC72="B",1,IF(CC72="C",0,IF(CC72="D",0,IF(CC72="E",1,IF(CC72="F",1,0))))))))))))))))</f>
        <v>0</v>
      </c>
      <c r="CC73" s="151">
        <f>IF(CC72=0,0,IF(CC72=1,1,IF(CC72=2,0,IF(CC72=3,1,IF(CC72=4,0,IF(CC72=5,1,IF(CC72=6,0,IF(CC72=7,1,IF(CC72=8,0,IF(CC72=9,1,IF(CC72="A",0,IF(CC72="B",1,IF(CC72="C",0,IF(CC72="D",1,IF(CC72="E",0,IF(CC72="F",1,1))))))))))))))))</f>
        <v>0</v>
      </c>
      <c r="CD73" s="151"/>
      <c r="CE73" s="151">
        <f>IF(CE72=0,0,IF(CE72=1,0,IF(CE72=2,0,IF(CE72=3,0,IF(CE72=4,0,IF(CE72=5,0,IF(CE72=6,0,IF(CE72=7,0,IF(CE72=8,1,IF(CE72=9,1,IF(CE72="A",1,IF(CE72="B",1,IF(CE72="C",1,IF(CE72="D",1,IF(CE72="E",1,IF(CE72="F",1,0))))))))))))))))</f>
        <v>1</v>
      </c>
      <c r="CF73" s="151">
        <f>IF(CE72=0,0,IF(CE72=1,0,IF(CE72=2,0,IF(CE72=3,0,IF(CE72=4,1,IF(CE72=5,1,IF(CE72=6,1,IF(CE72=7,1,IF(CE72=8,0,IF(CE72=9,0,IF(CE72="A",0,IF(CE72="B",0,IF(CE72="C",1,IF(CE72="D",1,IF(CE72="E",1,IF(CE72="F",1,0))))))))))))))))</f>
        <v>0</v>
      </c>
      <c r="CG73" s="151">
        <f>IF(CE72=0,0,IF(CE72=1,0,IF(CE72=2,1,IF(CE72=3,1,IF(CE72=4,0,IF(CE72=5,0,IF(CE72=6,1,IF(CE72=7,1,IF(CE72=8,0,IF(CE72=9,0,IF(CE72="A",1,IF(CE72="B",1,IF(CE72="C",0,IF(CE72="D",0,IF(CE72="E",1,IF(CE72="F",1,0))))))))))))))))</f>
        <v>0</v>
      </c>
      <c r="CH73" s="151">
        <f>IF(CE72=0,0,IF(CE72=1,1,IF(CE72=2,0,IF(CE72=3,1,IF(CE72=4,0,IF(CE72=5,1,IF(CE72=6,0,IF(CE72=7,1,IF(CE72=8,0,IF(CE72=9,1,IF(CE72="A",0,IF(CE72="B",1,IF(CE72="C",0,IF(CE72="D",1,IF(CE72="E",0,IF(CE72="F",1,1))))))))))))))))</f>
        <v>1</v>
      </c>
      <c r="CI73" s="155"/>
      <c r="CJ73" s="166"/>
      <c r="CK73" s="14"/>
      <c r="CL73" s="166"/>
      <c r="CM73" s="166"/>
      <c r="CN73" s="166"/>
      <c r="CO73" s="166"/>
      <c r="CP73" s="166"/>
      <c r="CQ73" s="166"/>
      <c r="CR73" s="166"/>
      <c r="CS73" s="166"/>
      <c r="CT73" s="166"/>
      <c r="CU73" s="166"/>
      <c r="CV73" s="166"/>
      <c r="CW73" s="166"/>
      <c r="CX73" s="166"/>
      <c r="CY73" s="166"/>
      <c r="CZ73" s="166"/>
      <c r="DA73" s="166"/>
      <c r="DB73" s="166"/>
      <c r="DC73" s="166"/>
      <c r="DD73" s="166"/>
      <c r="DE73" s="166"/>
      <c r="DF73" s="166"/>
    </row>
    <row r="74" spans="1:110">
      <c r="BJ74" s="143"/>
      <c r="BK74" s="143"/>
      <c r="BL74" s="143"/>
      <c r="BM74" s="143"/>
      <c r="BN74" s="143"/>
      <c r="BO74" s="143"/>
      <c r="BP74" s="143"/>
      <c r="BQ74" s="143"/>
      <c r="BR74" s="143"/>
      <c r="BS74" s="143"/>
      <c r="BT74" s="143"/>
      <c r="BU74" s="143"/>
      <c r="BV74" s="143"/>
      <c r="BW74" s="143"/>
      <c r="BX74" s="143"/>
      <c r="BY74" s="20"/>
      <c r="BZ74" s="20"/>
      <c r="CA74" s="20"/>
      <c r="CB74" s="20"/>
      <c r="CC74" s="20"/>
      <c r="CD74" s="20" t="s">
        <v>79</v>
      </c>
      <c r="CE74" s="20"/>
      <c r="CF74" s="20"/>
      <c r="CG74" s="20"/>
      <c r="CH74" s="20"/>
      <c r="CI74" s="20"/>
      <c r="CJ74" s="166"/>
      <c r="CK74" s="14"/>
      <c r="CL74" s="166"/>
      <c r="CM74" s="166"/>
      <c r="CN74" s="166"/>
      <c r="CO74" s="166"/>
      <c r="CP74" s="166"/>
      <c r="CQ74" s="166"/>
      <c r="CR74" s="166"/>
      <c r="CS74" s="166"/>
      <c r="CT74" s="166"/>
      <c r="CU74" s="166"/>
      <c r="CV74" s="166"/>
      <c r="CW74" s="166"/>
      <c r="CX74" s="166"/>
      <c r="CY74" s="166"/>
      <c r="CZ74" s="166"/>
      <c r="DA74" s="166"/>
      <c r="DB74" s="166"/>
      <c r="DC74" s="166"/>
      <c r="DD74" s="166"/>
      <c r="DE74" s="166"/>
      <c r="DF74" s="166"/>
    </row>
    <row r="75" spans="1:110" ht="15.75">
      <c r="G75" s="1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6" t="s">
        <v>17</v>
      </c>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J75" s="143"/>
      <c r="BK75" s="143"/>
      <c r="BL75" s="143"/>
      <c r="BM75" s="143"/>
      <c r="BN75" s="143"/>
      <c r="BO75" s="143"/>
      <c r="BP75" s="143"/>
      <c r="BQ75" s="143"/>
      <c r="BR75" s="143"/>
      <c r="BS75" s="143"/>
      <c r="BT75" s="143"/>
      <c r="BU75" s="143"/>
      <c r="BV75" s="143"/>
      <c r="BW75" s="143"/>
      <c r="BX75" s="143"/>
      <c r="BY75" s="20"/>
      <c r="BZ75" s="20"/>
      <c r="CA75" s="20"/>
      <c r="CB75" s="20"/>
      <c r="CC75" s="20"/>
      <c r="CD75" s="20" t="s">
        <v>79</v>
      </c>
      <c r="CE75" s="20"/>
      <c r="CF75" s="20"/>
      <c r="CG75" s="20"/>
      <c r="CH75" s="20"/>
      <c r="CI75" s="20"/>
      <c r="CJ75" s="166"/>
      <c r="CK75" s="14"/>
      <c r="CL75" s="166"/>
      <c r="CM75" s="166"/>
      <c r="CN75" s="166"/>
      <c r="CO75" s="166"/>
      <c r="CP75" s="166"/>
      <c r="CQ75" s="166"/>
      <c r="CR75" s="166"/>
      <c r="CS75" s="166"/>
      <c r="CT75" s="166"/>
      <c r="CU75" s="166"/>
      <c r="CV75" s="166"/>
      <c r="CW75" s="166"/>
      <c r="CX75" s="166"/>
      <c r="CY75" s="166"/>
      <c r="CZ75" s="166"/>
      <c r="DA75" s="166"/>
      <c r="DB75" s="166"/>
      <c r="DC75" s="166"/>
      <c r="DD75" s="166"/>
      <c r="DE75" s="166"/>
      <c r="DF75" s="166"/>
    </row>
    <row r="76" spans="1:110" ht="15.75">
      <c r="F76" s="1"/>
      <c r="J76" s="64"/>
      <c r="K76" s="64"/>
      <c r="L76" s="64"/>
      <c r="M76" s="64" t="s">
        <v>15</v>
      </c>
      <c r="N76" s="64"/>
      <c r="O76" s="64"/>
      <c r="P76" s="65"/>
      <c r="Q76" s="65"/>
      <c r="R76" s="65"/>
      <c r="S76" s="64">
        <f>IF(T79=0,0,IF(T79=1,0,IF(T79=2,1,IF(T79=3,1,0))))</f>
        <v>0</v>
      </c>
      <c r="T76" s="64">
        <f>IF(U79=0,0,IF(U79=1,0,IF(U79=2,1,IF(U79=3,1,0))))</f>
        <v>0</v>
      </c>
      <c r="U76" s="64">
        <f>IF(V79=0,0,IF(V79=1,0,IF(V79=2,1,IF(V79=3,1,0))))</f>
        <v>0</v>
      </c>
      <c r="V76" s="64">
        <f>IF(X79=0,0,IF(X79=1,0,IF(X79=2,1,IF(X79=3,1,0))))</f>
        <v>0</v>
      </c>
      <c r="W76" s="65"/>
      <c r="X76" s="64">
        <f>IF(Y79=0,0,IF(Y79=1,0,IF(Y79=2,1,IF(Y79=3,1,0))))</f>
        <v>0</v>
      </c>
      <c r="Y76" s="64">
        <f>IF(Z79=0,0,IF(Z79=1,0,IF(Z79=2,1,IF(Z79=3,1,0))))</f>
        <v>0</v>
      </c>
      <c r="Z76" s="64">
        <f>IF(AA79=0,0,IF(AA79=1,0,IF(AA79=2,1,IF(AA79=3,1,0))))</f>
        <v>0</v>
      </c>
      <c r="AA76" s="64">
        <f>IF(AD79=0,0,IF(AD79=1,0,IF(AD79=2,1,IF(AD79=3,1,0))))</f>
        <v>0</v>
      </c>
      <c r="AB76" s="65"/>
      <c r="AC76" s="65"/>
      <c r="AD76" s="64">
        <f>IF(AE79=0,0,IF(AE79=1,0,IF(AE79=2,1,IF(AE79=3,1,0))))</f>
        <v>0</v>
      </c>
      <c r="AE76" s="64">
        <f>IF(AF79=0,0,IF(AF79=1,0,IF(AF79=2,1,IF(AF79=3,1,0))))</f>
        <v>0</v>
      </c>
      <c r="AF76" s="64">
        <f>IF(AG79=0,0,IF(AG79=1,0,IF(AG79=2,1,IF(AG79=3,1,0))))</f>
        <v>0</v>
      </c>
      <c r="AG76" s="64">
        <f>IF(AI79=0,0,IF(AI79=1,0,IF(AI79=2,1,IF(AI79=3,1,0))))</f>
        <v>0</v>
      </c>
      <c r="AH76" s="65"/>
      <c r="AI76" s="64">
        <f>IF(AJ79=0,0,IF(AJ79=1,0,IF(AJ79=2,1,IF(AJ79=3,1,0))))</f>
        <v>0</v>
      </c>
      <c r="AJ76" s="64">
        <f>IF(AK79=0,0,IF(AK79=1,0,IF(AK79=2,1,IF(AK79=3,1,0))))</f>
        <v>0</v>
      </c>
      <c r="AK76" s="64">
        <f>IF(AL79=0,0,IF(AL79=1,0,IF(AL79=2,1,IF(AL79=3,1,0))))</f>
        <v>0</v>
      </c>
      <c r="AL76" s="64">
        <f>IF(AO79=0,0,IF(AO79=1,0,IF(AO79=2,1,IF(AO79=3,1,0))))</f>
        <v>0</v>
      </c>
      <c r="AM76" s="64"/>
      <c r="AN76" s="64"/>
      <c r="AO76" s="64">
        <f>IF(AP79=0,0,IF(AP79=1,0,IF(AP79=2,1,IF(AP79=3,1,0))))</f>
        <v>0</v>
      </c>
      <c r="AP76" s="64">
        <f>IF(AQ79=0,0,IF(AQ79=1,0,IF(AQ79=2,1,IF(AQ79=3,1,0))))</f>
        <v>0</v>
      </c>
      <c r="AQ76" s="64">
        <f>IF(AR79=0,0,IF(AR79=1,0,IF(AR79=2,1,IF(AR79=3,1,0))))</f>
        <v>0</v>
      </c>
      <c r="AR76" s="64">
        <f>IF(AT79=0,0,IF(AT79=1,0,IF(AT79=2,1,IF(AT79=3,1,0))))</f>
        <v>0</v>
      </c>
      <c r="AS76" s="64"/>
      <c r="AT76" s="64">
        <f>IF(AU79=0,0,IF(AU79=1,0,IF(AU79=2,1,IF(AU79=3,1,0))))</f>
        <v>0</v>
      </c>
      <c r="AU76" s="64">
        <f>IF(AV79=0,0,IF(AV79=1,0,IF(AV79=2,1,IF(AV79=3,1,0))))</f>
        <v>0</v>
      </c>
      <c r="AV76" s="64">
        <f>IF(AW79=0,0,IF(AW79=1,0,IF(AW79=2,1,IF(AW79=3,1,0))))</f>
        <v>0</v>
      </c>
      <c r="AW76" s="64">
        <f>IF(AZ79=0,0,IF(AZ79=1,0,IF(AZ79=2,1,IF(AZ79=3,1,0))))</f>
        <v>0</v>
      </c>
      <c r="AX76" s="64"/>
      <c r="AY76" s="64"/>
      <c r="AZ76" s="64">
        <f>IF(BA79=0,0,IF(BA79=1,0,IF(BA79=2,1,IF(BA79=3,1,0))))</f>
        <v>0</v>
      </c>
      <c r="BA76" s="64">
        <f>IF(BB79=0,0,IF(BB79=1,0,IF(BB79=2,1,IF(BB79=3,1,0))))</f>
        <v>0</v>
      </c>
      <c r="BB76" s="64">
        <f>IF(BC79=0,0,IF(BC79=1,0,IF(BC79=2,1,IF(BC79=3,1,0))))</f>
        <v>0</v>
      </c>
      <c r="BC76" s="64">
        <f>IF(BE79=0,0,IF(BE79=1,0,IF(BE79=2,1,IF(BE79=3,1,0))))</f>
        <v>0</v>
      </c>
      <c r="BD76" s="64"/>
      <c r="BE76" s="64">
        <f>IF(BF79=0,0,IF(BF79=1,0,IF(BF79=2,1,IF(BF79=3,1,0))))</f>
        <v>0</v>
      </c>
      <c r="BF76" s="64">
        <f>IF(BG79=0,0,IF(BG79=1,0,IF(BG79=2,1,IF(BG79=3,1,0))))</f>
        <v>0</v>
      </c>
      <c r="BG76" s="64">
        <f>IF(BH79=0,0,IF(BH79=1,0,IF(BH79=2,1,IF(BH79=3,1,0))))</f>
        <v>0</v>
      </c>
      <c r="BH76" s="64">
        <v>1</v>
      </c>
      <c r="BJ76" s="143"/>
      <c r="BK76" s="143"/>
      <c r="BL76" s="143"/>
      <c r="BM76" s="143"/>
      <c r="BN76" s="143"/>
      <c r="BO76" s="143"/>
      <c r="BP76" s="143"/>
      <c r="BQ76" s="143"/>
      <c r="BR76" s="143"/>
      <c r="BS76" s="143"/>
      <c r="BT76" s="143"/>
      <c r="BU76" s="143"/>
      <c r="BV76" s="143"/>
      <c r="BW76" s="143"/>
      <c r="BX76" s="143"/>
      <c r="BY76" s="146"/>
      <c r="BZ76" s="147"/>
      <c r="CA76" s="148"/>
      <c r="CB76" s="148"/>
      <c r="CC76" s="8" t="s">
        <v>0</v>
      </c>
      <c r="CD76" s="148"/>
      <c r="CE76" s="8" t="s">
        <v>1</v>
      </c>
      <c r="CF76" s="148"/>
      <c r="CG76" s="148"/>
      <c r="CH76" s="148"/>
      <c r="CI76" s="149"/>
      <c r="CJ76" s="166"/>
      <c r="CK76" s="14"/>
      <c r="CL76" s="166"/>
      <c r="CM76" s="166"/>
      <c r="CN76" s="166"/>
      <c r="CO76" s="166"/>
      <c r="CP76" s="166"/>
      <c r="CQ76" s="166"/>
      <c r="CR76" s="166"/>
      <c r="CS76" s="166"/>
      <c r="CT76" s="166"/>
      <c r="CU76" s="166"/>
      <c r="CV76" s="166"/>
      <c r="CW76" s="166"/>
      <c r="CX76" s="166"/>
      <c r="CY76" s="166"/>
      <c r="CZ76" s="166"/>
      <c r="DA76" s="166"/>
      <c r="DB76" s="166"/>
      <c r="DC76" s="166"/>
      <c r="DD76" s="166"/>
      <c r="DE76" s="166"/>
      <c r="DF76" s="166"/>
    </row>
    <row r="77" spans="1:110" ht="15.75">
      <c r="F77" s="1"/>
      <c r="J77" s="66" t="s">
        <v>16</v>
      </c>
      <c r="K77" s="64"/>
      <c r="L77" s="64"/>
      <c r="M77" s="65"/>
      <c r="N77" s="64"/>
      <c r="O77" s="64"/>
      <c r="P77" s="65"/>
      <c r="Q77" s="65"/>
      <c r="R77" s="65"/>
      <c r="S77" s="64">
        <f>+V57</f>
        <v>0</v>
      </c>
      <c r="T77" s="64">
        <f t="shared" ref="T77:BH77" si="0">+W57</f>
        <v>0</v>
      </c>
      <c r="U77" s="64">
        <f t="shared" si="0"/>
        <v>0</v>
      </c>
      <c r="V77" s="64">
        <f t="shared" si="0"/>
        <v>0</v>
      </c>
      <c r="W77" s="65"/>
      <c r="X77" s="64">
        <f t="shared" si="0"/>
        <v>0</v>
      </c>
      <c r="Y77" s="64">
        <f t="shared" si="0"/>
        <v>0</v>
      </c>
      <c r="Z77" s="64">
        <f t="shared" si="0"/>
        <v>0</v>
      </c>
      <c r="AA77" s="64">
        <f t="shared" si="0"/>
        <v>0</v>
      </c>
      <c r="AB77" s="65"/>
      <c r="AC77" s="65"/>
      <c r="AD77" s="64">
        <f t="shared" si="0"/>
        <v>0</v>
      </c>
      <c r="AE77" s="64">
        <f t="shared" si="0"/>
        <v>0</v>
      </c>
      <c r="AF77" s="64">
        <f t="shared" si="0"/>
        <v>0</v>
      </c>
      <c r="AG77" s="64">
        <f t="shared" si="0"/>
        <v>0</v>
      </c>
      <c r="AH77" s="64">
        <f t="shared" si="0"/>
        <v>0</v>
      </c>
      <c r="AI77" s="64">
        <f t="shared" si="0"/>
        <v>1</v>
      </c>
      <c r="AJ77" s="64">
        <f t="shared" si="0"/>
        <v>0</v>
      </c>
      <c r="AK77" s="64">
        <f t="shared" si="0"/>
        <v>1</v>
      </c>
      <c r="AL77" s="64">
        <f t="shared" si="0"/>
        <v>1</v>
      </c>
      <c r="AM77" s="64"/>
      <c r="AN77" s="64"/>
      <c r="AO77" s="64">
        <f t="shared" si="0"/>
        <v>1</v>
      </c>
      <c r="AP77" s="64">
        <f t="shared" si="0"/>
        <v>0</v>
      </c>
      <c r="AQ77" s="64">
        <f t="shared" si="0"/>
        <v>1</v>
      </c>
      <c r="AR77" s="64">
        <f t="shared" si="0"/>
        <v>1</v>
      </c>
      <c r="AS77" s="64">
        <f t="shared" si="0"/>
        <v>0</v>
      </c>
      <c r="AT77" s="64">
        <f t="shared" si="0"/>
        <v>1</v>
      </c>
      <c r="AU77" s="64">
        <f t="shared" si="0"/>
        <v>0</v>
      </c>
      <c r="AV77" s="64">
        <f t="shared" si="0"/>
        <v>1</v>
      </c>
      <c r="AW77" s="64">
        <f t="shared" si="0"/>
        <v>1</v>
      </c>
      <c r="AX77" s="64"/>
      <c r="AY77" s="64"/>
      <c r="AZ77" s="64">
        <f t="shared" si="0"/>
        <v>1</v>
      </c>
      <c r="BA77" s="64">
        <f t="shared" si="0"/>
        <v>0</v>
      </c>
      <c r="BB77" s="64">
        <f t="shared" si="0"/>
        <v>1</v>
      </c>
      <c r="BC77" s="64">
        <f t="shared" si="0"/>
        <v>1</v>
      </c>
      <c r="BD77" s="64"/>
      <c r="BE77" s="64">
        <f t="shared" si="0"/>
        <v>1</v>
      </c>
      <c r="BF77" s="64">
        <f t="shared" si="0"/>
        <v>0</v>
      </c>
      <c r="BG77" s="64">
        <f t="shared" si="0"/>
        <v>1</v>
      </c>
      <c r="BH77" s="64">
        <f t="shared" si="0"/>
        <v>0</v>
      </c>
      <c r="BJ77" s="143"/>
      <c r="BK77" s="143"/>
      <c r="BL77" s="163" t="s">
        <v>73</v>
      </c>
      <c r="BM77" s="162">
        <f>+I39</f>
        <v>0</v>
      </c>
      <c r="BN77" s="162">
        <f>+J39</f>
        <v>0</v>
      </c>
      <c r="BO77" s="162"/>
      <c r="BP77" s="162">
        <f>+L39</f>
        <v>0</v>
      </c>
      <c r="BQ77" s="162">
        <f>+M39</f>
        <v>1</v>
      </c>
      <c r="BR77" s="162"/>
      <c r="BS77" s="162">
        <f>+O39</f>
        <v>2</v>
      </c>
      <c r="BT77" s="162">
        <f>+P39</f>
        <v>3</v>
      </c>
      <c r="BU77" s="162"/>
      <c r="BV77" s="162">
        <f>+R39</f>
        <v>4</v>
      </c>
      <c r="BW77" s="162">
        <f>+S39</f>
        <v>5</v>
      </c>
      <c r="BX77" s="162" t="str">
        <f>+T39</f>
        <v>)</v>
      </c>
      <c r="BY77" s="160"/>
      <c r="BZ77" s="151">
        <f>IF(CC76=0,0,IF(CC76=1,0,IF(CC76=2,0,IF(CC76=3,0,IF(CC76=4,0,IF(CC76=5,0,IF(CC76=6,0,IF(CC76=7,0,IF(CC76=8,1,IF(CC76=9,1,IF(CC76="A",1,IF(CC76="B",1,IF(CC76="C",1,IF(CC76="D",1,IF(CC76="E",1,IF(CC76="F",1,0))))))))))))))))</f>
        <v>1</v>
      </c>
      <c r="CA77" s="151">
        <f>IF(CC76=0,0,IF(CC76=1,0,IF(CC76=2,0,IF(CC76=3,0,IF(CC76=4,1,IF(CC76=5,1,IF(CC76=6,1,IF(CC76=7,1,IF(CC76=8,0,IF(CC76=9,0,IF(CC76="A",0,IF(CC76="B",0,IF(CC76="C",1,IF(CC76="D",1,IF(CC76="E",1,IF(CC76="F",1,0))))))))))))))))</f>
        <v>0</v>
      </c>
      <c r="CB77" s="151">
        <f>IF(CC76=0,0,IF(CC76=1,0,IF(CC76=2,1,IF(CC76=3,1,IF(CC76=4,0,IF(CC76=5,0,IF(CC76=6,1,IF(CC76=7,1,IF(CC76=8,0,IF(CC76=9,0,IF(CC76="A",1,IF(CC76="B",1,IF(CC76="C",0,IF(CC76="D",0,IF(CC76="E",1,IF(CC76="F",1,0))))))))))))))))</f>
        <v>1</v>
      </c>
      <c r="CC77" s="151">
        <f>IF(CC76=0,0,IF(CC76=1,1,IF(CC76=2,0,IF(CC76=3,1,IF(CC76=4,0,IF(CC76=5,1,IF(CC76=6,0,IF(CC76=7,1,IF(CC76=8,0,IF(CC76=9,1,IF(CC76="A",0,IF(CC76="B",1,IF(CC76="C",0,IF(CC76="D",1,IF(CC76="E",0,IF(CC76="F",1,1))))))))))))))))</f>
        <v>0</v>
      </c>
      <c r="CD77" s="151"/>
      <c r="CE77" s="151">
        <f>IF(CE76=0,0,IF(CE76=1,0,IF(CE76=2,0,IF(CE76=3,0,IF(CE76=4,0,IF(CE76=5,0,IF(CE76=6,0,IF(CE76=7,0,IF(CE76=8,1,IF(CE76=9,1,IF(CE76="A",1,IF(CE76="B",1,IF(CE76="C",1,IF(CE76="D",1,IF(CE76="E",1,IF(CE76="F",1,0))))))))))))))))</f>
        <v>1</v>
      </c>
      <c r="CF77" s="151">
        <f>IF(CE76=0,0,IF(CE76=1,0,IF(CE76=2,0,IF(CE76=3,0,IF(CE76=4,1,IF(CE76=5,1,IF(CE76=6,1,IF(CE76=7,1,IF(CE76=8,0,IF(CE76=9,0,IF(CE76="A",0,IF(CE76="B",0,IF(CE76="C",1,IF(CE76="D",1,IF(CE76="E",1,IF(CE76="F",1,0))))))))))))))))</f>
        <v>0</v>
      </c>
      <c r="CG77" s="151">
        <f>IF(CE76=0,0,IF(CE76=1,0,IF(CE76=2,1,IF(CE76=3,1,IF(CE76=4,0,IF(CE76=5,0,IF(CE76=6,1,IF(CE76=7,1,IF(CE76=8,0,IF(CE76=9,0,IF(CE76="A",1,IF(CE76="B",1,IF(CE76="C",0,IF(CE76="D",0,IF(CE76="E",1,IF(CE76="F",1,0))))))))))))))))</f>
        <v>1</v>
      </c>
      <c r="CH77" s="151">
        <f>IF(CE76=0,0,IF(CE76=1,1,IF(CE76=2,0,IF(CE76=3,1,IF(CE76=4,0,IF(CE76=5,1,IF(CE76=6,0,IF(CE76=7,1,IF(CE76=8,0,IF(CE76=9,1,IF(CE76="A",0,IF(CE76="B",1,IF(CE76="C",0,IF(CE76="D",1,IF(CE76="E",0,IF(CE76="F",1,1))))))))))))))))</f>
        <v>1</v>
      </c>
      <c r="CI77" s="152"/>
      <c r="CJ77" s="14"/>
      <c r="CK77" s="14"/>
      <c r="CL77" s="166"/>
      <c r="CM77" s="166"/>
      <c r="CN77" s="166"/>
      <c r="CO77" s="166"/>
      <c r="CP77" s="166"/>
      <c r="CQ77" s="166"/>
      <c r="CR77" s="166"/>
      <c r="CS77" s="166"/>
      <c r="CT77" s="166"/>
      <c r="CU77" s="166"/>
      <c r="CV77" s="166"/>
      <c r="CW77" s="166"/>
      <c r="CX77" s="166"/>
      <c r="CY77" s="166"/>
      <c r="CZ77" s="166"/>
      <c r="DA77" s="166"/>
      <c r="DB77" s="166"/>
      <c r="DC77" s="166"/>
      <c r="DD77" s="166"/>
      <c r="DE77" s="166"/>
      <c r="DF77" s="166"/>
    </row>
    <row r="78" spans="1:110" s="65" customFormat="1" ht="15.75">
      <c r="J78" s="66" t="s">
        <v>30</v>
      </c>
      <c r="K78" s="64"/>
      <c r="L78" s="64"/>
      <c r="N78" s="64"/>
      <c r="O78" s="64"/>
      <c r="S78" s="64">
        <f>IF(S79=0,0,IF(S79=1,1,IF(S79=2,0,IF(S79=3,1,0))))</f>
        <v>0</v>
      </c>
      <c r="T78" s="64">
        <f>IF(T79=0,0,IF(T79=1,1,IF(T79=2,0,IF(T79=3,1,0))))</f>
        <v>0</v>
      </c>
      <c r="U78" s="64">
        <f>IF(U79=0,0,IF(U79=1,1,IF(U79=2,0,IF(U79=3,1,0))))</f>
        <v>0</v>
      </c>
      <c r="V78" s="64">
        <f>IF(V79=0,0,IF(V79=1,1,IF(V79=2,0,IF(V79=3,1,0))))</f>
        <v>0</v>
      </c>
      <c r="X78" s="64">
        <f>IF(X79=0,0,IF(X79=1,1,IF(X79=2,0,IF(X79=3,1,0))))</f>
        <v>0</v>
      </c>
      <c r="Y78" s="64">
        <f>IF(Y79=0,0,IF(Y79=1,1,IF(Y79=2,0,IF(Y79=3,1,0))))</f>
        <v>0</v>
      </c>
      <c r="Z78" s="64">
        <f>IF(Z79=0,0,IF(Z79=1,1,IF(Z79=2,0,IF(Z79=3,1,0))))</f>
        <v>0</v>
      </c>
      <c r="AA78" s="64">
        <f>IF(AA79=0,0,IF(AA79=1,1,IF(AA79=2,0,IF(AA79=3,1,0))))</f>
        <v>0</v>
      </c>
      <c r="AD78" s="64">
        <f>IF(AD79=0,0,IF(AD79=1,1,IF(AD79=2,0,IF(AD79=3,1,0))))</f>
        <v>0</v>
      </c>
      <c r="AE78" s="64">
        <f>IF(AE79=0,0,IF(AE79=1,1,IF(AE79=2,0,IF(AE79=3,1,0))))</f>
        <v>0</v>
      </c>
      <c r="AF78" s="64">
        <f>IF(AF79=0,0,IF(AF79=1,1,IF(AF79=2,0,IF(AF79=3,1,0))))</f>
        <v>0</v>
      </c>
      <c r="AG78" s="64">
        <f>IF(AG79=0,0,IF(AG79=1,1,IF(AG79=2,0,IF(AG79=3,1,0))))</f>
        <v>0</v>
      </c>
      <c r="AI78" s="64">
        <f>IF(AI79=0,0,IF(AI79=1,1,IF(AI79=2,0,IF(AI79=3,1,0))))</f>
        <v>1</v>
      </c>
      <c r="AJ78" s="64">
        <f>IF(AJ79=0,0,IF(AJ79=1,1,IF(AJ79=2,0,IF(AJ79=3,1,0))))</f>
        <v>0</v>
      </c>
      <c r="AK78" s="64">
        <f>IF(AK79=0,0,IF(AK79=1,1,IF(AK79=2,0,IF(AK79=3,1,0))))</f>
        <v>1</v>
      </c>
      <c r="AL78" s="64">
        <f>IF(AL79=0,0,IF(AL79=1,1,IF(AL79=2,0,IF(AL79=3,1,0))))</f>
        <v>1</v>
      </c>
      <c r="AM78" s="64"/>
      <c r="AN78" s="64"/>
      <c r="AO78" s="64">
        <f>IF(AO79=0,0,IF(AO79=1,1,IF(AO79=2,0,IF(AO79=3,1,0))))</f>
        <v>1</v>
      </c>
      <c r="AP78" s="64">
        <f>IF(AP79=0,0,IF(AP79=1,1,IF(AP79=2,0,IF(AP79=3,1,0))))</f>
        <v>0</v>
      </c>
      <c r="AQ78" s="64">
        <f>IF(AQ79=0,0,IF(AQ79=1,1,IF(AQ79=2,0,IF(AQ79=3,1,0))))</f>
        <v>1</v>
      </c>
      <c r="AR78" s="64">
        <f>IF(AR79=0,0,IF(AR79=1,1,IF(AR79=2,0,IF(AR79=3,1,0))))</f>
        <v>1</v>
      </c>
      <c r="AS78" s="64"/>
      <c r="AT78" s="64">
        <f>IF(AT79=0,0,IF(AT79=1,1,IF(AT79=2,0,IF(AT79=3,1,0))))</f>
        <v>1</v>
      </c>
      <c r="AU78" s="64">
        <f>IF(AU79=0,0,IF(AU79=1,1,IF(AU79=2,0,IF(AU79=3,1,0))))</f>
        <v>0</v>
      </c>
      <c r="AV78" s="64">
        <f>IF(AV79=0,0,IF(AV79=1,1,IF(AV79=2,0,IF(AV79=3,1,0))))</f>
        <v>1</v>
      </c>
      <c r="AW78" s="64">
        <f>IF(AW79=0,0,IF(AW79=1,1,IF(AW79=2,0,IF(AW79=3,1,0))))</f>
        <v>1</v>
      </c>
      <c r="AX78" s="64"/>
      <c r="AY78" s="64"/>
      <c r="AZ78" s="64">
        <f>IF(AZ79=0,0,IF(AZ79=1,1,IF(AZ79=2,0,IF(AZ79=3,1,0))))</f>
        <v>1</v>
      </c>
      <c r="BA78" s="64">
        <f>IF(BA79=0,0,IF(BA79=1,1,IF(BA79=2,0,IF(BA79=3,1,0))))</f>
        <v>0</v>
      </c>
      <c r="BB78" s="64">
        <f>IF(BB79=0,0,IF(BB79=1,1,IF(BB79=2,0,IF(BB79=3,1,0))))</f>
        <v>1</v>
      </c>
      <c r="BC78" s="64">
        <f>IF(BC79=0,0,IF(BC79=1,1,IF(BC79=2,0,IF(BC79=3,1,0))))</f>
        <v>1</v>
      </c>
      <c r="BD78" s="64"/>
      <c r="BE78" s="64">
        <f>IF(BE79=0,0,IF(BE79=1,1,IF(BE79=2,0,IF(BE79=3,1,0))))</f>
        <v>1</v>
      </c>
      <c r="BF78" s="64">
        <f>IF(BF79=0,0,IF(BF79=1,1,IF(BF79=2,0,IF(BF79=3,1,0))))</f>
        <v>0</v>
      </c>
      <c r="BG78" s="64">
        <f>IF(BG79=0,0,IF(BG79=1,1,IF(BG79=2,0,IF(BG79=3,1,0))))</f>
        <v>1</v>
      </c>
      <c r="BH78" s="64">
        <f>IF(BH79=0,0,IF(BH79=1,1,IF(BH79=2,0,IF(BH79=3,1,0))))</f>
        <v>1</v>
      </c>
    </row>
    <row r="79" spans="1:110" s="65" customFormat="1" ht="15.75">
      <c r="J79" s="64"/>
      <c r="K79" s="64"/>
      <c r="L79" s="64"/>
      <c r="M79" s="64"/>
      <c r="N79" s="64"/>
      <c r="O79" s="64"/>
      <c r="S79" s="64">
        <f>SUM(S76:S77)</f>
        <v>0</v>
      </c>
      <c r="T79" s="64">
        <f>SUM(T76:T77)</f>
        <v>0</v>
      </c>
      <c r="U79" s="64">
        <f>SUM(U76:U77)</f>
        <v>0</v>
      </c>
      <c r="V79" s="64">
        <f>SUM(V76:V77)</f>
        <v>0</v>
      </c>
      <c r="X79" s="64">
        <f>SUM(X76:X77)</f>
        <v>0</v>
      </c>
      <c r="Y79" s="64">
        <f>SUM(Y76:Y77)</f>
        <v>0</v>
      </c>
      <c r="Z79" s="64">
        <f>SUM(Z76:Z77)</f>
        <v>0</v>
      </c>
      <c r="AA79" s="64">
        <f>SUM(AA76:AA77)</f>
        <v>0</v>
      </c>
      <c r="AD79" s="64">
        <f>SUM(AD76:AD77)</f>
        <v>0</v>
      </c>
      <c r="AE79" s="64">
        <f>SUM(AE76:AE77)</f>
        <v>0</v>
      </c>
      <c r="AF79" s="64">
        <f>SUM(AF76:AF77)</f>
        <v>0</v>
      </c>
      <c r="AG79" s="64">
        <f>SUM(AG76:AG77)</f>
        <v>0</v>
      </c>
      <c r="AI79" s="64">
        <f>SUM(AI76:AI77)</f>
        <v>1</v>
      </c>
      <c r="AJ79" s="64">
        <f>SUM(AJ76:AJ77)</f>
        <v>0</v>
      </c>
      <c r="AK79" s="64">
        <f>SUM(AK76:AK77)</f>
        <v>1</v>
      </c>
      <c r="AL79" s="64">
        <f>SUM(AL76:AL77)</f>
        <v>1</v>
      </c>
      <c r="AM79" s="64"/>
      <c r="AN79" s="64"/>
      <c r="AO79" s="64">
        <f>SUM(AO76:AO77)</f>
        <v>1</v>
      </c>
      <c r="AP79" s="64">
        <f>SUM(AP76:AP77)</f>
        <v>0</v>
      </c>
      <c r="AQ79" s="64">
        <f>SUM(AQ76:AQ77)</f>
        <v>1</v>
      </c>
      <c r="AR79" s="64">
        <f>SUM(AR76:AR77)</f>
        <v>1</v>
      </c>
      <c r="AS79" s="64"/>
      <c r="AT79" s="64">
        <f>SUM(AT76:AT77)</f>
        <v>1</v>
      </c>
      <c r="AU79" s="64">
        <f>SUM(AU76:AU77)</f>
        <v>0</v>
      </c>
      <c r="AV79" s="64">
        <f>SUM(AV76:AV77)</f>
        <v>1</v>
      </c>
      <c r="AW79" s="64">
        <f>SUM(AW76:AW77)</f>
        <v>1</v>
      </c>
      <c r="AX79" s="64"/>
      <c r="AY79" s="64"/>
      <c r="AZ79" s="64">
        <f>SUM(AZ76:AZ77)</f>
        <v>1</v>
      </c>
      <c r="BA79" s="64">
        <f>SUM(BA76:BA77)</f>
        <v>0</v>
      </c>
      <c r="BB79" s="64">
        <f>SUM(BB76:BB77)</f>
        <v>1</v>
      </c>
      <c r="BC79" s="64">
        <f>SUM(BC76:BC77)</f>
        <v>1</v>
      </c>
      <c r="BD79" s="64"/>
      <c r="BE79" s="64">
        <f>SUM(BE76:BE77)</f>
        <v>1</v>
      </c>
      <c r="BF79" s="64">
        <f>SUM(BF76:BF77)</f>
        <v>0</v>
      </c>
      <c r="BG79" s="64">
        <f>SUM(BG76:BG77)</f>
        <v>1</v>
      </c>
      <c r="BH79" s="64">
        <f>SUM(BH76:BH77)</f>
        <v>1</v>
      </c>
    </row>
    <row r="80" spans="1:110" s="65" customFormat="1" ht="15.75">
      <c r="J80" s="64"/>
      <c r="K80" s="64"/>
      <c r="L80" s="64"/>
      <c r="M80" s="64"/>
      <c r="N80" s="64"/>
      <c r="O80" s="64"/>
      <c r="S80" s="64">
        <f>+S78*8</f>
        <v>0</v>
      </c>
      <c r="T80" s="64">
        <f>+T78*4</f>
        <v>0</v>
      </c>
      <c r="U80" s="64">
        <f>+U78*2</f>
        <v>0</v>
      </c>
      <c r="V80" s="64">
        <f>+V78</f>
        <v>0</v>
      </c>
      <c r="X80" s="64">
        <f>+X78*8</f>
        <v>0</v>
      </c>
      <c r="Y80" s="64">
        <f>+Y78*4</f>
        <v>0</v>
      </c>
      <c r="Z80" s="64">
        <f>+Z78*2</f>
        <v>0</v>
      </c>
      <c r="AA80" s="64">
        <f>+AA78</f>
        <v>0</v>
      </c>
      <c r="AD80" s="64">
        <f>+AD78*8</f>
        <v>0</v>
      </c>
      <c r="AE80" s="64">
        <f>+AE78*4</f>
        <v>0</v>
      </c>
      <c r="AF80" s="64">
        <f>+AF78*2</f>
        <v>0</v>
      </c>
      <c r="AG80" s="64">
        <f>+AG78</f>
        <v>0</v>
      </c>
      <c r="AI80" s="64">
        <f>+AI78*8</f>
        <v>8</v>
      </c>
      <c r="AJ80" s="64">
        <f>+AJ78*4</f>
        <v>0</v>
      </c>
      <c r="AK80" s="64">
        <f>+AK78*2</f>
        <v>2</v>
      </c>
      <c r="AL80" s="64">
        <f>+AL78</f>
        <v>1</v>
      </c>
      <c r="AM80" s="64"/>
      <c r="AN80" s="64"/>
      <c r="AO80" s="64">
        <f>+AO78*8</f>
        <v>8</v>
      </c>
      <c r="AP80" s="64">
        <f>+AP78*4</f>
        <v>0</v>
      </c>
      <c r="AQ80" s="64">
        <f>+AQ78*2</f>
        <v>2</v>
      </c>
      <c r="AR80" s="64">
        <f>+AR78</f>
        <v>1</v>
      </c>
      <c r="AS80" s="64"/>
      <c r="AT80" s="64">
        <f>+AT78*8</f>
        <v>8</v>
      </c>
      <c r="AU80" s="64">
        <f>+AU78*4</f>
        <v>0</v>
      </c>
      <c r="AV80" s="64">
        <f>+AV78*2</f>
        <v>2</v>
      </c>
      <c r="AW80" s="64">
        <f>+AW78</f>
        <v>1</v>
      </c>
      <c r="AX80" s="64"/>
      <c r="AY80" s="64"/>
      <c r="AZ80" s="64">
        <f>+AZ78*8</f>
        <v>8</v>
      </c>
      <c r="BA80" s="64">
        <f>+BA78*4</f>
        <v>0</v>
      </c>
      <c r="BB80" s="64">
        <f>+BB78*2</f>
        <v>2</v>
      </c>
      <c r="BC80" s="64">
        <f>+BC78</f>
        <v>1</v>
      </c>
      <c r="BD80" s="64"/>
      <c r="BE80" s="64">
        <f>+BE78*8</f>
        <v>8</v>
      </c>
      <c r="BF80" s="64">
        <f>+BF78*4</f>
        <v>0</v>
      </c>
      <c r="BG80" s="64">
        <f>+BG78*2</f>
        <v>2</v>
      </c>
      <c r="BH80" s="64">
        <f>+BH78</f>
        <v>1</v>
      </c>
    </row>
    <row r="81" spans="6:60" s="65" customFormat="1" ht="15.75">
      <c r="J81" s="66" t="s">
        <v>30</v>
      </c>
      <c r="K81" s="64"/>
      <c r="L81" s="64"/>
      <c r="M81" s="64"/>
      <c r="N81" s="64"/>
      <c r="O81" s="64"/>
      <c r="T81" s="64">
        <f>SUM(S80:V80)</f>
        <v>0</v>
      </c>
      <c r="U81" s="64"/>
      <c r="V81" s="66">
        <f>IF(T81=0,0,IF(T81=1,1,IF(T81=2,2,IF(T81=3,3,IF(T81=4,4,IF(T81=5,5,IF(T81=6,6,IF(T81=7,7,IF(T81=8,8,IF(T81=9,9,IF(T81=10,"A",IF(T81=11,"B",IF(T81=12,"C",IF(T81=13,"D",IF(T81=14,"E",IF(T81=15,"F",0))))))))))))))))</f>
        <v>0</v>
      </c>
      <c r="X81" s="66">
        <f>IF(AA81=0,0,IF(AA81=1,1,IF(AA81=2,2,IF(AA81=3,3,IF(AA81=4,4,IF(AA81=5,5,IF(AA81=6,6,IF(AA81=7,7,IF(AA81=8,8,IF(AA81=9,9,IF(AA81=10,"A",IF(AA81=11,"B",IF(AA81=12,"C",IF(AA81=13,"D",IF(AA81=14,"E",IF(AA81=15,"F",0))))))))))))))))</f>
        <v>0</v>
      </c>
      <c r="Z81" s="64"/>
      <c r="AA81" s="64">
        <f>SUM(X80:AA80)</f>
        <v>0</v>
      </c>
      <c r="AE81" s="64">
        <f>SUM(AD80:AG80)</f>
        <v>0</v>
      </c>
      <c r="AF81" s="64"/>
      <c r="AG81" s="66">
        <f>IF(AE81=0,0,IF(AE81=1,1,IF(AE81=2,2,IF(AE81=3,3,IF(AE81=4,4,IF(AE81=5,5,IF(AE81=6,6,IF(AE81=7,7,IF(AE81=8,8,IF(AE81=9,9,IF(AE81=10,"A",IF(AE81=11,"B",IF(AE81=12,"C",IF(AE81=13,"D",IF(AE81=14,"E",IF(AE81=15,"F",0))))))))))))))))</f>
        <v>0</v>
      </c>
      <c r="AI81" s="66" t="str">
        <f>IF(AL81=0,0,IF(AL81=1,1,IF(AL81=2,2,IF(AL81=3,3,IF(AL81=4,4,IF(AL81=5,5,IF(AL81=6,6,IF(AL81=7,7,IF(AL81=8,8,IF(AL81=9,9,IF(AL81=10,"A",IF(AL81=11,"B",IF(AL81=12,"C",IF(AL81=13,"D",IF(AL81=14,"E",IF(AL81=15,"F",0))))))))))))))))</f>
        <v>B</v>
      </c>
      <c r="AK81" s="64"/>
      <c r="AL81" s="64">
        <f>SUM(AI80:AL80)</f>
        <v>11</v>
      </c>
      <c r="AM81" s="64"/>
      <c r="AN81" s="64"/>
      <c r="AP81" s="64">
        <f>SUM(AO80:AR80)</f>
        <v>11</v>
      </c>
      <c r="AQ81" s="64"/>
      <c r="AR81" s="66" t="str">
        <f>IF(AP81=0,0,IF(AP81=1,1,IF(AP81=2,2,IF(AP81=3,3,IF(AP81=4,4,IF(AP81=5,5,IF(AP81=6,6,IF(AP81=7,7,IF(AP81=8,8,IF(AP81=9,9,IF(AP81=10,"A",IF(AP81=11,"B",IF(AP81=12,"C",IF(AP81=13,"D",IF(AP81=14,"E",IF(AP81=15,"F",0))))))))))))))))</f>
        <v>B</v>
      </c>
      <c r="AS81" s="64"/>
      <c r="AT81" s="66" t="str">
        <f>IF(AW81=0,0,IF(AW81=1,1,IF(AW81=2,2,IF(AW81=3,3,IF(AW81=4,4,IF(AW81=5,5,IF(AW81=6,6,IF(AW81=7,7,IF(AW81=8,8,IF(AW81=9,9,IF(AW81=10,"A",IF(AW81=11,"B",IF(AW81=12,"C",IF(AW81=13,"D",IF(AW81=14,"E",IF(AW81=15,"F",0))))))))))))))))</f>
        <v>B</v>
      </c>
      <c r="AU81" s="64"/>
      <c r="AV81" s="64"/>
      <c r="AW81" s="64">
        <f>SUM(AT80:AW80)</f>
        <v>11</v>
      </c>
      <c r="AX81" s="64"/>
      <c r="AY81" s="64"/>
      <c r="BA81" s="64">
        <f>SUM(AZ80:BC80)</f>
        <v>11</v>
      </c>
      <c r="BB81" s="64"/>
      <c r="BC81" s="66" t="str">
        <f>IF(BA81=0,0,IF(BA81=1,1,IF(BA81=2,2,IF(BA81=3,3,IF(BA81=4,4,IF(BA81=5,5,IF(BA81=6,6,IF(BA81=7,7,IF(BA81=8,8,IF(BA81=9,9,IF(BA81=10,"A",IF(BA81=11,"B",IF(BA81=12,"C",IF(BA81=13,"D",IF(BA81=14,"E",IF(BA81=15,"F",0))))))))))))))))</f>
        <v>B</v>
      </c>
      <c r="BD81" s="64"/>
      <c r="BE81" s="66" t="str">
        <f>IF(BH81=0,0,IF(BH81=1,1,IF(BH81=2,2,IF(BH81=3,3,IF(BH81=4,4,IF(BH81=5,5,IF(BH81=6,6,IF(BH81=7,7,IF(BH81=8,8,IF(BH81=9,9,IF(BH81=10,"A",IF(BH81=11,"B",IF(BH81=12,"C",IF(BH81=13,"D",IF(BH81=14,"E",IF(BH81=15,"F",0))))))))))))))))</f>
        <v>B</v>
      </c>
      <c r="BF81" s="64"/>
      <c r="BG81" s="64"/>
      <c r="BH81" s="64">
        <f>SUM(BE80:BH80)</f>
        <v>11</v>
      </c>
    </row>
    <row r="82" spans="6:60" s="65" customFormat="1" ht="15.75">
      <c r="AK82" s="66" t="s">
        <v>75</v>
      </c>
    </row>
    <row r="83" spans="6:60" s="65" customFormat="1" ht="15.75">
      <c r="G83" s="64"/>
      <c r="J83" s="64"/>
      <c r="K83" s="64"/>
      <c r="L83" s="64"/>
      <c r="M83" s="64" t="s">
        <v>15</v>
      </c>
      <c r="N83" s="64"/>
      <c r="O83" s="64"/>
      <c r="S83" s="64">
        <f>IF(T86=0,0,IF(T86=1,0,IF(T86=2,1,IF(T86=3,1,0))))</f>
        <v>0</v>
      </c>
      <c r="T83" s="64">
        <f>IF(U86=0,0,IF(U86=1,0,IF(U86=2,1,IF(U86=3,1,0))))</f>
        <v>0</v>
      </c>
      <c r="U83" s="64">
        <f>IF(V86=0,0,IF(V86=1,0,IF(V86=2,1,IF(V86=3,1,0))))</f>
        <v>0</v>
      </c>
      <c r="V83" s="64">
        <f>IF(X86=0,0,IF(X86=1,0,IF(X86=2,1,IF(X86=3,1,0))))</f>
        <v>0</v>
      </c>
      <c r="X83" s="64">
        <f>IF(Y86=0,0,IF(Y86=1,0,IF(Y86=2,1,IF(Y86=3,1,0))))</f>
        <v>0</v>
      </c>
      <c r="Y83" s="64">
        <f>IF(Z86=0,0,IF(Z86=1,0,IF(Z86=2,1,IF(Z86=3,1,0))))</f>
        <v>0</v>
      </c>
      <c r="Z83" s="64">
        <f>IF(AA86=0,0,IF(AA86=1,0,IF(AA86=2,1,IF(AA86=3,1,0))))</f>
        <v>0</v>
      </c>
      <c r="AA83" s="64">
        <f>IF(AD86=0,0,IF(AD86=1,0,IF(AD86=2,1,IF(AD86=3,1,0))))</f>
        <v>0</v>
      </c>
      <c r="AD83" s="64">
        <f>IF(AE86=0,0,IF(AE86=1,0,IF(AE86=2,1,IF(AE86=3,1,0))))</f>
        <v>0</v>
      </c>
      <c r="AE83" s="64">
        <f>IF(AF86=0,0,IF(AF86=1,0,IF(AF86=2,1,IF(AF86=3,1,0))))</f>
        <v>0</v>
      </c>
      <c r="AF83" s="64">
        <f>IF(AG86=0,0,IF(AG86=1,0,IF(AG86=2,1,IF(AG86=3,1,0))))</f>
        <v>0</v>
      </c>
      <c r="AG83" s="64">
        <f>IF(AI86=0,0,IF(AI86=1,0,IF(AI86=2,1,IF(AI86=3,1,0))))</f>
        <v>0</v>
      </c>
      <c r="AI83" s="64">
        <f>IF(AJ86=0,0,IF(AJ86=1,0,IF(AJ86=2,1,IF(AJ86=3,1,0))))</f>
        <v>0</v>
      </c>
      <c r="AJ83" s="64">
        <f>IF(AK86=0,0,IF(AK86=1,0,IF(AK86=2,1,IF(AK86=3,1,0))))</f>
        <v>0</v>
      </c>
      <c r="AK83" s="64">
        <f>IF(AL86=0,0,IF(AL86=1,0,IF(AL86=2,1,IF(AL86=3,1,0))))</f>
        <v>0</v>
      </c>
      <c r="AL83" s="64">
        <f>IF(AO86=0,0,IF(AO86=1,0,IF(AO86=2,1,IF(AO86=3,1,0))))</f>
        <v>0</v>
      </c>
      <c r="AM83" s="64"/>
      <c r="AN83" s="64"/>
      <c r="AO83" s="64">
        <f>IF(AP86=0,0,IF(AP86=1,0,IF(AP86=2,1,IF(AP86=3,1,0))))</f>
        <v>0</v>
      </c>
      <c r="AP83" s="64">
        <f>IF(AQ86=0,0,IF(AQ86=1,0,IF(AQ86=2,1,IF(AQ86=3,1,0))))</f>
        <v>0</v>
      </c>
      <c r="AQ83" s="64">
        <f>IF(AR86=0,0,IF(AR86=1,0,IF(AR86=2,1,IF(AR86=3,1,0))))</f>
        <v>0</v>
      </c>
      <c r="AR83" s="64">
        <f>IF(AT86=0,0,IF(AT86=1,0,IF(AT86=2,1,IF(AT86=3,1,0))))</f>
        <v>0</v>
      </c>
      <c r="AS83" s="64"/>
      <c r="AT83" s="64">
        <f>IF(AU86=0,0,IF(AU86=1,0,IF(AU86=2,1,IF(AU86=3,1,0))))</f>
        <v>0</v>
      </c>
      <c r="AU83" s="64">
        <f>IF(AV86=0,0,IF(AV86=1,0,IF(AV86=2,1,IF(AV86=3,1,0))))</f>
        <v>0</v>
      </c>
      <c r="AV83" s="64">
        <f>IF(AW86=0,0,IF(AW86=1,0,IF(AW86=2,1,IF(AW86=3,1,0))))</f>
        <v>0</v>
      </c>
      <c r="AW83" s="64">
        <f>IF(AZ86=0,0,IF(AZ86=1,0,IF(AZ86=2,1,IF(AZ86=3,1,0))))</f>
        <v>0</v>
      </c>
      <c r="AX83" s="64"/>
      <c r="AY83" s="64"/>
      <c r="AZ83" s="64">
        <f>IF(BA86=0,0,IF(BA86=1,0,IF(BA86=2,1,IF(BA86=3,1,0))))</f>
        <v>0</v>
      </c>
      <c r="BA83" s="64">
        <f>IF(BB86=0,0,IF(BB86=1,0,IF(BB86=2,1,IF(BB86=3,1,0))))</f>
        <v>0</v>
      </c>
      <c r="BB83" s="64">
        <f>IF(BC86=0,0,IF(BC86=1,0,IF(BC86=2,1,IF(BC86=3,1,0))))</f>
        <v>0</v>
      </c>
      <c r="BC83" s="64">
        <f>IF(BE86=0,0,IF(BE86=1,0,IF(BE86=2,1,IF(BE86=3,1,0))))</f>
        <v>0</v>
      </c>
      <c r="BD83" s="64"/>
      <c r="BE83" s="64">
        <f>IF(BF86=0,0,IF(BF86=1,0,IF(BF86=2,1,IF(BF86=3,1,0))))</f>
        <v>0</v>
      </c>
      <c r="BF83" s="64">
        <f>IF(BG86=0,0,IF(BG86=1,0,IF(BG86=2,1,IF(BG86=3,1,0))))</f>
        <v>1</v>
      </c>
      <c r="BG83" s="64">
        <f>IF(BH86=0,0,IF(BH86=1,0,IF(BH86=2,1,IF(BH86=3,1,0))))</f>
        <v>1</v>
      </c>
      <c r="BH83" s="64">
        <v>1</v>
      </c>
    </row>
    <row r="84" spans="6:60" s="65" customFormat="1" ht="15.75">
      <c r="F84" s="66"/>
      <c r="G84" s="64"/>
      <c r="J84" s="66" t="s">
        <v>16</v>
      </c>
      <c r="K84" s="64"/>
      <c r="L84" s="64"/>
      <c r="N84" s="64"/>
      <c r="O84" s="64"/>
      <c r="S84" s="64">
        <f>+S78</f>
        <v>0</v>
      </c>
      <c r="T84" s="64">
        <f t="shared" ref="T84:V84" si="1">+T78</f>
        <v>0</v>
      </c>
      <c r="U84" s="64">
        <f t="shared" si="1"/>
        <v>0</v>
      </c>
      <c r="V84" s="64">
        <f t="shared" si="1"/>
        <v>0</v>
      </c>
      <c r="X84" s="64">
        <f>+X78</f>
        <v>0</v>
      </c>
      <c r="Y84" s="64">
        <f t="shared" ref="Y84:AA84" si="2">+Y78</f>
        <v>0</v>
      </c>
      <c r="Z84" s="64">
        <f t="shared" si="2"/>
        <v>0</v>
      </c>
      <c r="AA84" s="64">
        <f t="shared" si="2"/>
        <v>0</v>
      </c>
      <c r="AD84" s="64">
        <f>+AD78</f>
        <v>0</v>
      </c>
      <c r="AE84" s="64">
        <f t="shared" ref="AE84:AG84" si="3">+AE78</f>
        <v>0</v>
      </c>
      <c r="AF84" s="64">
        <f t="shared" si="3"/>
        <v>0</v>
      </c>
      <c r="AG84" s="64">
        <f t="shared" si="3"/>
        <v>0</v>
      </c>
      <c r="AI84" s="64">
        <f>+AI78</f>
        <v>1</v>
      </c>
      <c r="AJ84" s="64">
        <f t="shared" ref="AJ84:AL84" si="4">+AJ78</f>
        <v>0</v>
      </c>
      <c r="AK84" s="64">
        <f t="shared" si="4"/>
        <v>1</v>
      </c>
      <c r="AL84" s="64">
        <f t="shared" si="4"/>
        <v>1</v>
      </c>
      <c r="AN84" s="64"/>
      <c r="AO84" s="64">
        <f>+AO78</f>
        <v>1</v>
      </c>
      <c r="AP84" s="64">
        <f t="shared" ref="AP84:AR84" si="5">+AP78</f>
        <v>0</v>
      </c>
      <c r="AQ84" s="64">
        <f t="shared" si="5"/>
        <v>1</v>
      </c>
      <c r="AR84" s="64">
        <f t="shared" si="5"/>
        <v>1</v>
      </c>
      <c r="AS84" s="64"/>
      <c r="AT84" s="64">
        <f>+AT78</f>
        <v>1</v>
      </c>
      <c r="AU84" s="64">
        <f t="shared" ref="AU84:AW84" si="6">+AU78</f>
        <v>0</v>
      </c>
      <c r="AV84" s="64">
        <f t="shared" si="6"/>
        <v>1</v>
      </c>
      <c r="AW84" s="64">
        <f t="shared" si="6"/>
        <v>1</v>
      </c>
      <c r="AX84" s="64"/>
      <c r="AZ84" s="64">
        <f>+AZ78</f>
        <v>1</v>
      </c>
      <c r="BA84" s="64">
        <f t="shared" ref="BA84:BC84" si="7">+BA78</f>
        <v>0</v>
      </c>
      <c r="BB84" s="64">
        <f t="shared" si="7"/>
        <v>1</v>
      </c>
      <c r="BC84" s="64">
        <f t="shared" si="7"/>
        <v>1</v>
      </c>
      <c r="BD84" s="64"/>
      <c r="BE84" s="64">
        <f>+BE78</f>
        <v>1</v>
      </c>
      <c r="BF84" s="64">
        <f t="shared" ref="BF84:BH84" si="8">+BF78</f>
        <v>0</v>
      </c>
      <c r="BG84" s="64">
        <f t="shared" si="8"/>
        <v>1</v>
      </c>
      <c r="BH84" s="64">
        <f t="shared" si="8"/>
        <v>1</v>
      </c>
    </row>
    <row r="85" spans="6:60" s="65" customFormat="1" ht="15.75">
      <c r="J85" s="66" t="s">
        <v>76</v>
      </c>
      <c r="K85" s="64"/>
      <c r="L85" s="64"/>
      <c r="N85" s="64"/>
      <c r="O85" s="64"/>
      <c r="S85" s="64">
        <f>IF(S86=0,0,IF(S86=1,1,IF(S86=2,0,IF(S86=3,1,0))))</f>
        <v>0</v>
      </c>
      <c r="T85" s="64">
        <f>IF(T86=0,0,IF(T86=1,1,IF(T86=2,0,IF(T86=3,1,0))))</f>
        <v>0</v>
      </c>
      <c r="U85" s="64">
        <f>IF(U86=0,0,IF(U86=1,1,IF(U86=2,0,IF(U86=3,1,0))))</f>
        <v>0</v>
      </c>
      <c r="V85" s="64">
        <f>IF(V86=0,0,IF(V86=1,1,IF(V86=2,0,IF(V86=3,1,0))))</f>
        <v>0</v>
      </c>
      <c r="X85" s="64">
        <f>IF(X86=0,0,IF(X86=1,1,IF(X86=2,0,IF(X86=3,1,0))))</f>
        <v>0</v>
      </c>
      <c r="Y85" s="64">
        <f>IF(Y86=0,0,IF(Y86=1,1,IF(Y86=2,0,IF(Y86=3,1,0))))</f>
        <v>0</v>
      </c>
      <c r="Z85" s="64">
        <f>IF(Z86=0,0,IF(Z86=1,1,IF(Z86=2,0,IF(Z86=3,1,0))))</f>
        <v>0</v>
      </c>
      <c r="AA85" s="64">
        <f>IF(AA86=0,0,IF(AA86=1,1,IF(AA86=2,0,IF(AA86=3,1,0))))</f>
        <v>0</v>
      </c>
      <c r="AD85" s="64">
        <f>IF(AD86=0,0,IF(AD86=1,1,IF(AD86=2,0,IF(AD86=3,1,0))))</f>
        <v>0</v>
      </c>
      <c r="AE85" s="64">
        <f>IF(AE86=0,0,IF(AE86=1,1,IF(AE86=2,0,IF(AE86=3,1,0))))</f>
        <v>0</v>
      </c>
      <c r="AF85" s="64">
        <f>IF(AF86=0,0,IF(AF86=1,1,IF(AF86=2,0,IF(AF86=3,1,0))))</f>
        <v>0</v>
      </c>
      <c r="AG85" s="64">
        <f>IF(AG86=0,0,IF(AG86=1,1,IF(AG86=2,0,IF(AG86=3,1,0))))</f>
        <v>0</v>
      </c>
      <c r="AI85" s="64">
        <f>IF(AI86=0,0,IF(AI86=1,1,IF(AI86=2,0,IF(AI86=3,1,0))))</f>
        <v>1</v>
      </c>
      <c r="AJ85" s="64">
        <f>IF(AJ86=0,0,IF(AJ86=1,1,IF(AJ86=2,0,IF(AJ86=3,1,0))))</f>
        <v>0</v>
      </c>
      <c r="AK85" s="64">
        <f>IF(AK86=0,0,IF(AK86=1,1,IF(AK86=2,0,IF(AK86=3,1,0))))</f>
        <v>1</v>
      </c>
      <c r="AL85" s="64">
        <f>IF(AL86=0,0,IF(AL86=1,1,IF(AL86=2,0,IF(AL86=3,1,0))))</f>
        <v>1</v>
      </c>
      <c r="AM85" s="64"/>
      <c r="AN85" s="64"/>
      <c r="AO85" s="64">
        <f>IF(AO86=0,0,IF(AO86=1,1,IF(AO86=2,0,IF(AO86=3,1,0))))</f>
        <v>1</v>
      </c>
      <c r="AP85" s="64">
        <f>IF(AP86=0,0,IF(AP86=1,1,IF(AP86=2,0,IF(AP86=3,1,0))))</f>
        <v>0</v>
      </c>
      <c r="AQ85" s="64">
        <f>IF(AQ86=0,0,IF(AQ86=1,1,IF(AQ86=2,0,IF(AQ86=3,1,0))))</f>
        <v>1</v>
      </c>
      <c r="AR85" s="64">
        <f>IF(AR86=0,0,IF(AR86=1,1,IF(AR86=2,0,IF(AR86=3,1,0))))</f>
        <v>1</v>
      </c>
      <c r="AS85" s="64"/>
      <c r="AT85" s="64">
        <f>IF(AT86=0,0,IF(AT86=1,1,IF(AT86=2,0,IF(AT86=3,1,0))))</f>
        <v>1</v>
      </c>
      <c r="AU85" s="64">
        <f>IF(AU86=0,0,IF(AU86=1,1,IF(AU86=2,0,IF(AU86=3,1,0))))</f>
        <v>0</v>
      </c>
      <c r="AV85" s="64">
        <f>IF(AV86=0,0,IF(AV86=1,1,IF(AV86=2,0,IF(AV86=3,1,0))))</f>
        <v>1</v>
      </c>
      <c r="AW85" s="64">
        <f>IF(AW86=0,0,IF(AW86=1,1,IF(AW86=2,0,IF(AW86=3,1,0))))</f>
        <v>1</v>
      </c>
      <c r="AX85" s="64"/>
      <c r="AY85" s="64"/>
      <c r="AZ85" s="64">
        <f>IF(AZ86=0,0,IF(AZ86=1,1,IF(AZ86=2,0,IF(AZ86=3,1,0))))</f>
        <v>1</v>
      </c>
      <c r="BA85" s="64">
        <f>IF(BA86=0,0,IF(BA86=1,1,IF(BA86=2,0,IF(BA86=3,1,0))))</f>
        <v>0</v>
      </c>
      <c r="BB85" s="64">
        <f>IF(BB86=0,0,IF(BB86=1,1,IF(BB86=2,0,IF(BB86=3,1,0))))</f>
        <v>1</v>
      </c>
      <c r="BC85" s="64">
        <f>IF(BC86=0,0,IF(BC86=1,1,IF(BC86=2,0,IF(BC86=3,1,0))))</f>
        <v>1</v>
      </c>
      <c r="BD85" s="64"/>
      <c r="BE85" s="64">
        <f>IF(BE86=0,0,IF(BE86=1,1,IF(BE86=2,0,IF(BE86=3,1,0))))</f>
        <v>1</v>
      </c>
      <c r="BF85" s="64">
        <f>IF(BF86=0,0,IF(BF86=1,1,IF(BF86=2,0,IF(BF86=3,1,0))))</f>
        <v>1</v>
      </c>
      <c r="BG85" s="64">
        <f>IF(BG86=0,0,IF(BG86=1,1,IF(BG86=2,0,IF(BG86=3,1,0))))</f>
        <v>0</v>
      </c>
      <c r="BH85" s="64">
        <f>IF(BH86=0,0,IF(BH86=1,1,IF(BH86=2,0,IF(BH86=3,1,0))))</f>
        <v>0</v>
      </c>
    </row>
    <row r="86" spans="6:60" s="65" customFormat="1" ht="15.75">
      <c r="J86" s="64"/>
      <c r="K86" s="64"/>
      <c r="L86" s="64"/>
      <c r="M86" s="64"/>
      <c r="N86" s="64"/>
      <c r="O86" s="64"/>
      <c r="S86" s="64">
        <f>SUM(S83:S84)</f>
        <v>0</v>
      </c>
      <c r="T86" s="64">
        <f>SUM(T83:T84)</f>
        <v>0</v>
      </c>
      <c r="U86" s="64">
        <f>SUM(U83:U84)</f>
        <v>0</v>
      </c>
      <c r="V86" s="64">
        <f>SUM(V83:V84)</f>
        <v>0</v>
      </c>
      <c r="X86" s="64">
        <f>SUM(X83:X84)</f>
        <v>0</v>
      </c>
      <c r="Y86" s="64">
        <f>SUM(Y83:Y84)</f>
        <v>0</v>
      </c>
      <c r="Z86" s="64">
        <f>SUM(Z83:Z84)</f>
        <v>0</v>
      </c>
      <c r="AA86" s="64">
        <f>SUM(AA83:AA84)</f>
        <v>0</v>
      </c>
      <c r="AD86" s="64">
        <f>SUM(AD83:AD84)</f>
        <v>0</v>
      </c>
      <c r="AE86" s="64">
        <f>SUM(AE83:AE84)</f>
        <v>0</v>
      </c>
      <c r="AF86" s="64">
        <f>SUM(AF83:AF84)</f>
        <v>0</v>
      </c>
      <c r="AG86" s="64">
        <f>SUM(AG83:AG84)</f>
        <v>0</v>
      </c>
      <c r="AI86" s="64">
        <f>SUM(AI83:AI84)</f>
        <v>1</v>
      </c>
      <c r="AJ86" s="64">
        <f>SUM(AJ83:AJ84)</f>
        <v>0</v>
      </c>
      <c r="AK86" s="64">
        <f>SUM(AK83:AK84)</f>
        <v>1</v>
      </c>
      <c r="AL86" s="64">
        <f>SUM(AL83:AL84)</f>
        <v>1</v>
      </c>
      <c r="AM86" s="64"/>
      <c r="AN86" s="64"/>
      <c r="AO86" s="64">
        <f>SUM(AO83:AO84)</f>
        <v>1</v>
      </c>
      <c r="AP86" s="64">
        <f>SUM(AP83:AP84)</f>
        <v>0</v>
      </c>
      <c r="AQ86" s="64">
        <f>SUM(AQ83:AQ84)</f>
        <v>1</v>
      </c>
      <c r="AR86" s="64">
        <f>SUM(AR83:AR84)</f>
        <v>1</v>
      </c>
      <c r="AS86" s="64"/>
      <c r="AT86" s="64">
        <f>SUM(AT83:AT84)</f>
        <v>1</v>
      </c>
      <c r="AU86" s="64">
        <f>SUM(AU83:AU84)</f>
        <v>0</v>
      </c>
      <c r="AV86" s="64">
        <f>SUM(AV83:AV84)</f>
        <v>1</v>
      </c>
      <c r="AW86" s="64">
        <f>SUM(AW83:AW84)</f>
        <v>1</v>
      </c>
      <c r="AX86" s="64"/>
      <c r="AY86" s="64"/>
      <c r="AZ86" s="64">
        <f>SUM(AZ83:AZ84)</f>
        <v>1</v>
      </c>
      <c r="BA86" s="64">
        <f>SUM(BA83:BA84)</f>
        <v>0</v>
      </c>
      <c r="BB86" s="64">
        <f>SUM(BB83:BB84)</f>
        <v>1</v>
      </c>
      <c r="BC86" s="64">
        <f>SUM(BC83:BC84)</f>
        <v>1</v>
      </c>
      <c r="BD86" s="64"/>
      <c r="BE86" s="64">
        <f>SUM(BE83:BE84)</f>
        <v>1</v>
      </c>
      <c r="BF86" s="64">
        <f>SUM(BF83:BF84)</f>
        <v>1</v>
      </c>
      <c r="BG86" s="64">
        <f>SUM(BG83:BG84)</f>
        <v>2</v>
      </c>
      <c r="BH86" s="64">
        <f>SUM(BH83:BH84)</f>
        <v>2</v>
      </c>
    </row>
    <row r="87" spans="6:60" s="65" customFormat="1" ht="15.75">
      <c r="J87" s="64"/>
      <c r="K87" s="64"/>
      <c r="L87" s="64"/>
      <c r="M87" s="64"/>
      <c r="N87" s="64"/>
      <c r="O87" s="64"/>
      <c r="S87" s="64">
        <f>+S85*8</f>
        <v>0</v>
      </c>
      <c r="T87" s="64">
        <f>+T85*4</f>
        <v>0</v>
      </c>
      <c r="U87" s="64">
        <f>+U85*2</f>
        <v>0</v>
      </c>
      <c r="V87" s="64">
        <f>+V85</f>
        <v>0</v>
      </c>
      <c r="X87" s="64">
        <f>+X85*8</f>
        <v>0</v>
      </c>
      <c r="Y87" s="64">
        <f>+Y85*4</f>
        <v>0</v>
      </c>
      <c r="Z87" s="64">
        <f>+Z85*2</f>
        <v>0</v>
      </c>
      <c r="AA87" s="64">
        <f>+AA85</f>
        <v>0</v>
      </c>
      <c r="AD87" s="64">
        <f>+AD85*8</f>
        <v>0</v>
      </c>
      <c r="AE87" s="64">
        <f>+AE85*4</f>
        <v>0</v>
      </c>
      <c r="AF87" s="64">
        <f>+AF85*2</f>
        <v>0</v>
      </c>
      <c r="AG87" s="64">
        <f>+AG85</f>
        <v>0</v>
      </c>
      <c r="AI87" s="64">
        <f>+AI85*8</f>
        <v>8</v>
      </c>
      <c r="AJ87" s="64">
        <f>+AJ85*4</f>
        <v>0</v>
      </c>
      <c r="AK87" s="64">
        <f>+AK85*2</f>
        <v>2</v>
      </c>
      <c r="AL87" s="64">
        <f>+AL85</f>
        <v>1</v>
      </c>
      <c r="AM87" s="64"/>
      <c r="AN87" s="64"/>
      <c r="AO87" s="64">
        <f>+AO85*8</f>
        <v>8</v>
      </c>
      <c r="AP87" s="64">
        <f>+AP85*4</f>
        <v>0</v>
      </c>
      <c r="AQ87" s="64">
        <f>+AQ85*2</f>
        <v>2</v>
      </c>
      <c r="AR87" s="64">
        <f>+AR85</f>
        <v>1</v>
      </c>
      <c r="AS87" s="64"/>
      <c r="AT87" s="64">
        <f>+AT85*8</f>
        <v>8</v>
      </c>
      <c r="AU87" s="64">
        <f>+AU85*4</f>
        <v>0</v>
      </c>
      <c r="AV87" s="64">
        <f>+AV85*2</f>
        <v>2</v>
      </c>
      <c r="AW87" s="64">
        <f>+AW85</f>
        <v>1</v>
      </c>
      <c r="AX87" s="64"/>
      <c r="AY87" s="64"/>
      <c r="AZ87" s="64">
        <f>+AZ85*8</f>
        <v>8</v>
      </c>
      <c r="BA87" s="64">
        <f>+BA85*4</f>
        <v>0</v>
      </c>
      <c r="BB87" s="64">
        <f>+BB85*2</f>
        <v>2</v>
      </c>
      <c r="BC87" s="64">
        <f>+BC85</f>
        <v>1</v>
      </c>
      <c r="BD87" s="64"/>
      <c r="BE87" s="64">
        <f>+BE85*8</f>
        <v>8</v>
      </c>
      <c r="BF87" s="64">
        <f>+BF85*4</f>
        <v>4</v>
      </c>
      <c r="BG87" s="64">
        <f>+BG85*2</f>
        <v>0</v>
      </c>
      <c r="BH87" s="64">
        <f>+BH85</f>
        <v>0</v>
      </c>
    </row>
    <row r="88" spans="6:60" s="65" customFormat="1" ht="15.75">
      <c r="J88" s="66" t="s">
        <v>76</v>
      </c>
      <c r="K88" s="64"/>
      <c r="L88" s="64"/>
      <c r="M88" s="64"/>
      <c r="N88" s="64"/>
      <c r="O88" s="64"/>
      <c r="T88" s="64">
        <f>SUM(S87:V87)</f>
        <v>0</v>
      </c>
      <c r="U88" s="64"/>
      <c r="V88" s="66">
        <f>IF(T88=0,0,IF(T88=1,1,IF(T88=2,2,IF(T88=3,3,IF(T88=4,4,IF(T88=5,5,IF(T88=6,6,IF(T88=7,7,IF(T88=8,8,IF(T88=9,9,IF(T88=10,"A",IF(T88=11,"B",IF(T88=12,"C",IF(T88=13,"D",IF(T88=14,"E",IF(T88=15,"F",0))))))))))))))))</f>
        <v>0</v>
      </c>
      <c r="X88" s="66">
        <f>IF(AA88=0,0,IF(AA88=1,1,IF(AA88=2,2,IF(AA88=3,3,IF(AA88=4,4,IF(AA88=5,5,IF(AA88=6,6,IF(AA88=7,7,IF(AA88=8,8,IF(AA88=9,9,IF(AA88=10,"A",IF(AA88=11,"B",IF(AA88=12,"C",IF(AA88=13,"D",IF(AA88=14,"E",IF(AA88=15,"F",0))))))))))))))))</f>
        <v>0</v>
      </c>
      <c r="Z88" s="64"/>
      <c r="AA88" s="64">
        <f>SUM(X87:AA87)</f>
        <v>0</v>
      </c>
      <c r="AE88" s="64">
        <f>SUM(AD87:AG87)</f>
        <v>0</v>
      </c>
      <c r="AF88" s="64"/>
      <c r="AG88" s="66">
        <f>IF(AE88=0,0,IF(AE88=1,1,IF(AE88=2,2,IF(AE88=3,3,IF(AE88=4,4,IF(AE88=5,5,IF(AE88=6,6,IF(AE88=7,7,IF(AE88=8,8,IF(AE88=9,9,IF(AE88=10,"A",IF(AE88=11,"B",IF(AE88=12,"C",IF(AE88=13,"D",IF(AE88=14,"E",IF(AE88=15,"F",0))))))))))))))))</f>
        <v>0</v>
      </c>
      <c r="AI88" s="66" t="str">
        <f>IF(AL88=0,0,IF(AL88=1,1,IF(AL88=2,2,IF(AL88=3,3,IF(AL88=4,4,IF(AL88=5,5,IF(AL88=6,6,IF(AL88=7,7,IF(AL88=8,8,IF(AL88=9,9,IF(AL88=10,"A",IF(AL88=11,"B",IF(AL88=12,"C",IF(AL88=13,"D",IF(AL88=14,"E",IF(AL88=15,"F",0))))))))))))))))</f>
        <v>B</v>
      </c>
      <c r="AK88" s="64"/>
      <c r="AL88" s="64">
        <f>SUM(AI87:AL87)</f>
        <v>11</v>
      </c>
      <c r="AM88" s="64"/>
      <c r="AN88" s="64"/>
      <c r="AP88" s="64">
        <f>SUM(AO87:AR87)</f>
        <v>11</v>
      </c>
      <c r="AQ88" s="64"/>
      <c r="AR88" s="66" t="str">
        <f>IF(AP88=0,0,IF(AP88=1,1,IF(AP88=2,2,IF(AP88=3,3,IF(AP88=4,4,IF(AP88=5,5,IF(AP88=6,6,IF(AP88=7,7,IF(AP88=8,8,IF(AP88=9,9,IF(AP88=10,"A",IF(AP88=11,"B",IF(AP88=12,"C",IF(AP88=13,"D",IF(AP88=14,"E",IF(AP88=15,"F",0))))))))))))))))</f>
        <v>B</v>
      </c>
      <c r="AS88" s="64"/>
      <c r="AT88" s="66" t="str">
        <f>IF(AW88=0,0,IF(AW88=1,1,IF(AW88=2,2,IF(AW88=3,3,IF(AW88=4,4,IF(AW88=5,5,IF(AW88=6,6,IF(AW88=7,7,IF(AW88=8,8,IF(AW88=9,9,IF(AW88=10,"A",IF(AW88=11,"B",IF(AW88=12,"C",IF(AW88=13,"D",IF(AW88=14,"E",IF(AW88=15,"F",0))))))))))))))))</f>
        <v>B</v>
      </c>
      <c r="AU88" s="64"/>
      <c r="AV88" s="64"/>
      <c r="AW88" s="64">
        <f>SUM(AT87:AW87)</f>
        <v>11</v>
      </c>
      <c r="AX88" s="64"/>
      <c r="AY88" s="64"/>
      <c r="BA88" s="64">
        <f>SUM(AZ87:BC87)</f>
        <v>11</v>
      </c>
      <c r="BB88" s="64"/>
      <c r="BC88" s="66" t="str">
        <f>IF(BA88=0,0,IF(BA88=1,1,IF(BA88=2,2,IF(BA88=3,3,IF(BA88=4,4,IF(BA88=5,5,IF(BA88=6,6,IF(BA88=7,7,IF(BA88=8,8,IF(BA88=9,9,IF(BA88=10,"A",IF(BA88=11,"B",IF(BA88=12,"C",IF(BA88=13,"D",IF(BA88=14,"E",IF(BA88=15,"F",0))))))))))))))))</f>
        <v>B</v>
      </c>
      <c r="BD88" s="64"/>
      <c r="BE88" s="66" t="str">
        <f>IF(BH88=0,0,IF(BH88=1,1,IF(BH88=2,2,IF(BH88=3,3,IF(BH88=4,4,IF(BH88=5,5,IF(BH88=6,6,IF(BH88=7,7,IF(BH88=8,8,IF(BH88=9,9,IF(BH88=10,"A",IF(BH88=11,"B",IF(BH88=12,"C",IF(BH88=13,"D",IF(BH88=14,"E",IF(BH88=15,"F",0))))))))))))))))</f>
        <v>C</v>
      </c>
      <c r="BF88" s="64"/>
      <c r="BG88" s="64"/>
      <c r="BH88" s="64">
        <f>SUM(BE87:BH87)</f>
        <v>12</v>
      </c>
    </row>
    <row r="89" spans="6:60" s="65" customFormat="1" ht="15.75">
      <c r="AK89" s="66" t="s">
        <v>78</v>
      </c>
    </row>
    <row r="90" spans="6:60" s="65" customFormat="1" ht="15.75">
      <c r="J90" s="64"/>
      <c r="K90" s="64"/>
      <c r="L90" s="64"/>
      <c r="M90" s="64" t="s">
        <v>15</v>
      </c>
      <c r="N90" s="64"/>
      <c r="O90" s="64"/>
      <c r="S90" s="64">
        <f>IF(T93=0,0,IF(T93=1,0,IF(T93=2,1,IF(T93=3,1,0))))</f>
        <v>0</v>
      </c>
      <c r="T90" s="64">
        <f>IF(U93=0,0,IF(U93=1,0,IF(U93=2,1,IF(U93=3,1,0))))</f>
        <v>0</v>
      </c>
      <c r="U90" s="64">
        <f>IF(V93=0,0,IF(V93=1,0,IF(V93=2,1,IF(V93=3,1,0))))</f>
        <v>0</v>
      </c>
      <c r="V90" s="64">
        <f>IF(X93=0,0,IF(X93=1,0,IF(X93=2,1,IF(X93=3,1,0))))</f>
        <v>0</v>
      </c>
      <c r="X90" s="64">
        <f>IF(Y93=0,0,IF(Y93=1,0,IF(Y93=2,1,IF(Y93=3,1,0))))</f>
        <v>0</v>
      </c>
      <c r="Y90" s="64">
        <f>IF(Z93=0,0,IF(Z93=1,0,IF(Z93=2,1,IF(Z93=3,1,0))))</f>
        <v>0</v>
      </c>
      <c r="Z90" s="64">
        <f>IF(AA93=0,0,IF(AA93=1,0,IF(AA93=2,1,IF(AA93=3,1,0))))</f>
        <v>0</v>
      </c>
      <c r="AA90" s="64">
        <f>IF(AD93=0,0,IF(AD93=1,0,IF(AD93=2,1,IF(AD93=3,1,0))))</f>
        <v>0</v>
      </c>
      <c r="AD90" s="64">
        <f>IF(AE93=0,0,IF(AE93=1,0,IF(AE93=2,1,IF(AE93=3,1,0))))</f>
        <v>0</v>
      </c>
      <c r="AE90" s="64">
        <f>IF(AF93=0,0,IF(AF93=1,0,IF(AF93=2,1,IF(AF93=3,1,0))))</f>
        <v>0</v>
      </c>
      <c r="AF90" s="64">
        <f>IF(AG93=0,0,IF(AG93=1,0,IF(AG93=2,1,IF(AG93=3,1,0))))</f>
        <v>0</v>
      </c>
      <c r="AG90" s="64">
        <f>IF(AI93=0,0,IF(AI93=1,0,IF(AI93=2,1,IF(AI93=3,1,0))))</f>
        <v>0</v>
      </c>
      <c r="AI90" s="64">
        <f>IF(AJ93=0,0,IF(AJ93=1,0,IF(AJ93=2,1,IF(AJ93=3,1,0))))</f>
        <v>0</v>
      </c>
      <c r="AJ90" s="64">
        <f>IF(AK93=0,0,IF(AK93=1,0,IF(AK93=2,1,IF(AK93=3,1,0))))</f>
        <v>0</v>
      </c>
      <c r="AK90" s="64">
        <f>IF(AL93=0,0,IF(AL93=1,0,IF(AL93=2,1,IF(AL93=3,1,0))))</f>
        <v>0</v>
      </c>
      <c r="AL90" s="64">
        <f>IF(AO93=0,0,IF(AO93=1,0,IF(AO93=2,1,IF(AO93=3,1,0))))</f>
        <v>0</v>
      </c>
      <c r="AM90" s="64"/>
      <c r="AN90" s="64"/>
      <c r="AO90" s="64">
        <f>IF(AP93=0,0,IF(AP93=1,0,IF(AP93=2,1,IF(AP93=3,1,0))))</f>
        <v>0</v>
      </c>
      <c r="AP90" s="64">
        <f>IF(AQ93=0,0,IF(AQ93=1,0,IF(AQ93=2,1,IF(AQ93=3,1,0))))</f>
        <v>0</v>
      </c>
      <c r="AQ90" s="64">
        <f>IF(AR93=0,0,IF(AR93=1,0,IF(AR93=2,1,IF(AR93=3,1,0))))</f>
        <v>0</v>
      </c>
      <c r="AR90" s="64">
        <f>IF(AT93=0,0,IF(AT93=1,0,IF(AT93=2,1,IF(AT93=3,1,0))))</f>
        <v>0</v>
      </c>
      <c r="AS90" s="64"/>
      <c r="AT90" s="64">
        <f>IF(AU93=0,0,IF(AU93=1,0,IF(AU93=2,1,IF(AU93=3,1,0))))</f>
        <v>0</v>
      </c>
      <c r="AU90" s="64">
        <f>IF(AV93=0,0,IF(AV93=1,0,IF(AV93=2,1,IF(AV93=3,1,0))))</f>
        <v>0</v>
      </c>
      <c r="AV90" s="64">
        <f>IF(AW93=0,0,IF(AW93=1,0,IF(AW93=2,1,IF(AW93=3,1,0))))</f>
        <v>0</v>
      </c>
      <c r="AW90" s="64">
        <f>IF(AZ93=0,0,IF(AZ93=1,0,IF(AZ93=2,1,IF(AZ93=3,1,0))))</f>
        <v>0</v>
      </c>
      <c r="AX90" s="64"/>
      <c r="AY90" s="64"/>
      <c r="AZ90" s="64">
        <f>IF(BA93=0,0,IF(BA93=1,0,IF(BA93=2,1,IF(BA93=3,1,0))))</f>
        <v>0</v>
      </c>
      <c r="BA90" s="64">
        <f>IF(BB93=0,0,IF(BB93=1,0,IF(BB93=2,1,IF(BB93=3,1,0))))</f>
        <v>0</v>
      </c>
      <c r="BB90" s="64">
        <f>IF(BC93=0,0,IF(BC93=1,0,IF(BC93=2,1,IF(BC93=3,1,0))))</f>
        <v>0</v>
      </c>
      <c r="BC90" s="64">
        <f>IF(BE93=0,0,IF(BE93=1,0,IF(BE93=2,1,IF(BE93=3,1,0))))</f>
        <v>0</v>
      </c>
      <c r="BD90" s="64"/>
      <c r="BE90" s="64">
        <f>IF(BF93=0,0,IF(BF93=1,0,IF(BF93=2,1,IF(BF93=3,1,0))))</f>
        <v>0</v>
      </c>
      <c r="BF90" s="64">
        <f>IF(BG93=0,0,IF(BG93=1,0,IF(BG93=2,1,IF(BG93=3,1,0))))</f>
        <v>0</v>
      </c>
      <c r="BG90" s="64">
        <f>IF(BH93=0,0,IF(BH93=1,0,IF(BH93=2,1,IF(BH93=3,1,0))))</f>
        <v>0</v>
      </c>
      <c r="BH90" s="64">
        <v>1</v>
      </c>
    </row>
    <row r="91" spans="6:60" s="65" customFormat="1" ht="15.75">
      <c r="G91" s="66"/>
      <c r="J91" s="66" t="s">
        <v>16</v>
      </c>
      <c r="K91" s="64"/>
      <c r="L91" s="64"/>
      <c r="N91" s="64"/>
      <c r="O91" s="64"/>
      <c r="S91" s="64">
        <f>+S85</f>
        <v>0</v>
      </c>
      <c r="T91" s="64">
        <f t="shared" ref="T91:V91" si="9">+T85</f>
        <v>0</v>
      </c>
      <c r="U91" s="64">
        <f t="shared" si="9"/>
        <v>0</v>
      </c>
      <c r="V91" s="64">
        <f t="shared" si="9"/>
        <v>0</v>
      </c>
      <c r="X91" s="64">
        <f>+X85</f>
        <v>0</v>
      </c>
      <c r="Y91" s="64">
        <f t="shared" ref="Y91:AA91" si="10">+Y85</f>
        <v>0</v>
      </c>
      <c r="Z91" s="64">
        <f t="shared" si="10"/>
        <v>0</v>
      </c>
      <c r="AA91" s="64">
        <f t="shared" si="10"/>
        <v>0</v>
      </c>
      <c r="AD91" s="64">
        <f>+AD85</f>
        <v>0</v>
      </c>
      <c r="AE91" s="64">
        <f t="shared" ref="AE91:AG91" si="11">+AE85</f>
        <v>0</v>
      </c>
      <c r="AF91" s="64">
        <f t="shared" si="11"/>
        <v>0</v>
      </c>
      <c r="AG91" s="64">
        <f t="shared" si="11"/>
        <v>0</v>
      </c>
      <c r="AI91" s="64">
        <f>+AI85</f>
        <v>1</v>
      </c>
      <c r="AJ91" s="64">
        <f t="shared" ref="AJ91:AL91" si="12">+AJ85</f>
        <v>0</v>
      </c>
      <c r="AK91" s="64">
        <f t="shared" si="12"/>
        <v>1</v>
      </c>
      <c r="AL91" s="64">
        <f t="shared" si="12"/>
        <v>1</v>
      </c>
      <c r="AN91" s="64"/>
      <c r="AO91" s="64">
        <f>+AO85</f>
        <v>1</v>
      </c>
      <c r="AP91" s="64">
        <f t="shared" ref="AP91:AR91" si="13">+AP85</f>
        <v>0</v>
      </c>
      <c r="AQ91" s="64">
        <f t="shared" si="13"/>
        <v>1</v>
      </c>
      <c r="AR91" s="64">
        <f t="shared" si="13"/>
        <v>1</v>
      </c>
      <c r="AS91" s="64"/>
      <c r="AT91" s="64">
        <f>+AT85</f>
        <v>1</v>
      </c>
      <c r="AU91" s="64">
        <f t="shared" ref="AU91:AW91" si="14">+AU85</f>
        <v>0</v>
      </c>
      <c r="AV91" s="64">
        <f t="shared" si="14"/>
        <v>1</v>
      </c>
      <c r="AW91" s="64">
        <f t="shared" si="14"/>
        <v>1</v>
      </c>
      <c r="AX91" s="64"/>
      <c r="AZ91" s="64">
        <f>+AZ85</f>
        <v>1</v>
      </c>
      <c r="BA91" s="64">
        <f t="shared" ref="BA91:BC91" si="15">+BA85</f>
        <v>0</v>
      </c>
      <c r="BB91" s="64">
        <f t="shared" si="15"/>
        <v>1</v>
      </c>
      <c r="BC91" s="64">
        <f t="shared" si="15"/>
        <v>1</v>
      </c>
      <c r="BD91" s="64"/>
      <c r="BE91" s="64">
        <f>+BE85</f>
        <v>1</v>
      </c>
      <c r="BF91" s="64">
        <f t="shared" ref="BF91:BH91" si="16">+BF85</f>
        <v>1</v>
      </c>
      <c r="BG91" s="64">
        <f t="shared" si="16"/>
        <v>0</v>
      </c>
      <c r="BH91" s="64">
        <f t="shared" si="16"/>
        <v>0</v>
      </c>
    </row>
    <row r="92" spans="6:60" s="65" customFormat="1" ht="15.75">
      <c r="J92" s="66" t="s">
        <v>77</v>
      </c>
      <c r="K92" s="64"/>
      <c r="L92" s="64"/>
      <c r="N92" s="64"/>
      <c r="O92" s="64"/>
      <c r="S92" s="64">
        <f>IF(S93=0,0,IF(S93=1,1,IF(S93=2,0,IF(S93=3,1,0))))</f>
        <v>0</v>
      </c>
      <c r="T92" s="64">
        <f>IF(T93=0,0,IF(T93=1,1,IF(T93=2,0,IF(T93=3,1,0))))</f>
        <v>0</v>
      </c>
      <c r="U92" s="64">
        <f>IF(U93=0,0,IF(U93=1,1,IF(U93=2,0,IF(U93=3,1,0))))</f>
        <v>0</v>
      </c>
      <c r="V92" s="64">
        <f>IF(V93=0,0,IF(V93=1,1,IF(V93=2,0,IF(V93=3,1,0))))</f>
        <v>0</v>
      </c>
      <c r="X92" s="64">
        <f>IF(X93=0,0,IF(X93=1,1,IF(X93=2,0,IF(X93=3,1,0))))</f>
        <v>0</v>
      </c>
      <c r="Y92" s="64">
        <f>IF(Y93=0,0,IF(Y93=1,1,IF(Y93=2,0,IF(Y93=3,1,0))))</f>
        <v>0</v>
      </c>
      <c r="Z92" s="64">
        <f>IF(Z93=0,0,IF(Z93=1,1,IF(Z93=2,0,IF(Z93=3,1,0))))</f>
        <v>0</v>
      </c>
      <c r="AA92" s="64">
        <f>IF(AA93=0,0,IF(AA93=1,1,IF(AA93=2,0,IF(AA93=3,1,0))))</f>
        <v>0</v>
      </c>
      <c r="AD92" s="64">
        <f>IF(AD93=0,0,IF(AD93=1,1,IF(AD93=2,0,IF(AD93=3,1,0))))</f>
        <v>0</v>
      </c>
      <c r="AE92" s="64">
        <f>IF(AE93=0,0,IF(AE93=1,1,IF(AE93=2,0,IF(AE93=3,1,0))))</f>
        <v>0</v>
      </c>
      <c r="AF92" s="64">
        <f>IF(AF93=0,0,IF(AF93=1,1,IF(AF93=2,0,IF(AF93=3,1,0))))</f>
        <v>0</v>
      </c>
      <c r="AG92" s="64">
        <f>IF(AG93=0,0,IF(AG93=1,1,IF(AG93=2,0,IF(AG93=3,1,0))))</f>
        <v>0</v>
      </c>
      <c r="AI92" s="64">
        <f>IF(AI93=0,0,IF(AI93=1,1,IF(AI93=2,0,IF(AI93=3,1,0))))</f>
        <v>1</v>
      </c>
      <c r="AJ92" s="64">
        <f>IF(AJ93=0,0,IF(AJ93=1,1,IF(AJ93=2,0,IF(AJ93=3,1,0))))</f>
        <v>0</v>
      </c>
      <c r="AK92" s="64">
        <f>IF(AK93=0,0,IF(AK93=1,1,IF(AK93=2,0,IF(AK93=3,1,0))))</f>
        <v>1</v>
      </c>
      <c r="AL92" s="64">
        <f>IF(AL93=0,0,IF(AL93=1,1,IF(AL93=2,0,IF(AL93=3,1,0))))</f>
        <v>1</v>
      </c>
      <c r="AM92" s="64"/>
      <c r="AN92" s="64"/>
      <c r="AO92" s="64">
        <f>IF(AO93=0,0,IF(AO93=1,1,IF(AO93=2,0,IF(AO93=3,1,0))))</f>
        <v>1</v>
      </c>
      <c r="AP92" s="64">
        <f>IF(AP93=0,0,IF(AP93=1,1,IF(AP93=2,0,IF(AP93=3,1,0))))</f>
        <v>0</v>
      </c>
      <c r="AQ92" s="64">
        <f>IF(AQ93=0,0,IF(AQ93=1,1,IF(AQ93=2,0,IF(AQ93=3,1,0))))</f>
        <v>1</v>
      </c>
      <c r="AR92" s="64">
        <f>IF(AR93=0,0,IF(AR93=1,1,IF(AR93=2,0,IF(AR93=3,1,0))))</f>
        <v>1</v>
      </c>
      <c r="AS92" s="64"/>
      <c r="AT92" s="64">
        <f>IF(AT93=0,0,IF(AT93=1,1,IF(AT93=2,0,IF(AT93=3,1,0))))</f>
        <v>1</v>
      </c>
      <c r="AU92" s="64">
        <f>IF(AU93=0,0,IF(AU93=1,1,IF(AU93=2,0,IF(AU93=3,1,0))))</f>
        <v>0</v>
      </c>
      <c r="AV92" s="64">
        <f>IF(AV93=0,0,IF(AV93=1,1,IF(AV93=2,0,IF(AV93=3,1,0))))</f>
        <v>1</v>
      </c>
      <c r="AW92" s="64">
        <f>IF(AW93=0,0,IF(AW93=1,1,IF(AW93=2,0,IF(AW93=3,1,0))))</f>
        <v>1</v>
      </c>
      <c r="AX92" s="64"/>
      <c r="AY92" s="64"/>
      <c r="AZ92" s="64">
        <f>IF(AZ93=0,0,IF(AZ93=1,1,IF(AZ93=2,0,IF(AZ93=3,1,0))))</f>
        <v>1</v>
      </c>
      <c r="BA92" s="64">
        <f>IF(BA93=0,0,IF(BA93=1,1,IF(BA93=2,0,IF(BA93=3,1,0))))</f>
        <v>0</v>
      </c>
      <c r="BB92" s="64">
        <f>IF(BB93=0,0,IF(BB93=1,1,IF(BB93=2,0,IF(BB93=3,1,0))))</f>
        <v>1</v>
      </c>
      <c r="BC92" s="64">
        <f>IF(BC93=0,0,IF(BC93=1,1,IF(BC93=2,0,IF(BC93=3,1,0))))</f>
        <v>1</v>
      </c>
      <c r="BD92" s="64"/>
      <c r="BE92" s="64">
        <f>IF(BE93=0,0,IF(BE93=1,1,IF(BE93=2,0,IF(BE93=3,1,0))))</f>
        <v>1</v>
      </c>
      <c r="BF92" s="64">
        <f>IF(BF93=0,0,IF(BF93=1,1,IF(BF93=2,0,IF(BF93=3,1,0))))</f>
        <v>1</v>
      </c>
      <c r="BG92" s="64">
        <f>IF(BG93=0,0,IF(BG93=1,1,IF(BG93=2,0,IF(BG93=3,1,0))))</f>
        <v>0</v>
      </c>
      <c r="BH92" s="64">
        <f>IF(BH93=0,0,IF(BH93=1,1,IF(BH93=2,0,IF(BH93=3,1,0))))</f>
        <v>1</v>
      </c>
    </row>
    <row r="93" spans="6:60" s="65" customFormat="1" ht="15.75">
      <c r="J93" s="64"/>
      <c r="K93" s="64"/>
      <c r="L93" s="64"/>
      <c r="M93" s="64"/>
      <c r="N93" s="64"/>
      <c r="O93" s="64"/>
      <c r="S93" s="64">
        <f>SUM(S90:S91)</f>
        <v>0</v>
      </c>
      <c r="T93" s="64">
        <f>SUM(T90:T91)</f>
        <v>0</v>
      </c>
      <c r="U93" s="64">
        <f>SUM(U90:U91)</f>
        <v>0</v>
      </c>
      <c r="V93" s="64">
        <f>SUM(V90:V91)</f>
        <v>0</v>
      </c>
      <c r="X93" s="64">
        <f>SUM(X90:X91)</f>
        <v>0</v>
      </c>
      <c r="Y93" s="64">
        <f>SUM(Y90:Y91)</f>
        <v>0</v>
      </c>
      <c r="Z93" s="64">
        <f>SUM(Z90:Z91)</f>
        <v>0</v>
      </c>
      <c r="AA93" s="64">
        <f>SUM(AA90:AA91)</f>
        <v>0</v>
      </c>
      <c r="AD93" s="64">
        <f>SUM(AD90:AD91)</f>
        <v>0</v>
      </c>
      <c r="AE93" s="64">
        <f>SUM(AE90:AE91)</f>
        <v>0</v>
      </c>
      <c r="AF93" s="64">
        <f>SUM(AF90:AF91)</f>
        <v>0</v>
      </c>
      <c r="AG93" s="64">
        <f>SUM(AG90:AG91)</f>
        <v>0</v>
      </c>
      <c r="AI93" s="64">
        <f>SUM(AI90:AI91)</f>
        <v>1</v>
      </c>
      <c r="AJ93" s="64">
        <f>SUM(AJ90:AJ91)</f>
        <v>0</v>
      </c>
      <c r="AK93" s="64">
        <f>SUM(AK90:AK91)</f>
        <v>1</v>
      </c>
      <c r="AL93" s="64">
        <f>SUM(AL90:AL91)</f>
        <v>1</v>
      </c>
      <c r="AM93" s="64"/>
      <c r="AN93" s="64"/>
      <c r="AO93" s="64">
        <f>SUM(AO90:AO91)</f>
        <v>1</v>
      </c>
      <c r="AP93" s="64">
        <f>SUM(AP90:AP91)</f>
        <v>0</v>
      </c>
      <c r="AQ93" s="64">
        <f>SUM(AQ90:AQ91)</f>
        <v>1</v>
      </c>
      <c r="AR93" s="64">
        <f>SUM(AR90:AR91)</f>
        <v>1</v>
      </c>
      <c r="AS93" s="64"/>
      <c r="AT93" s="64">
        <f>SUM(AT90:AT91)</f>
        <v>1</v>
      </c>
      <c r="AU93" s="64">
        <f>SUM(AU90:AU91)</f>
        <v>0</v>
      </c>
      <c r="AV93" s="64">
        <f>SUM(AV90:AV91)</f>
        <v>1</v>
      </c>
      <c r="AW93" s="64">
        <f>SUM(AW90:AW91)</f>
        <v>1</v>
      </c>
      <c r="AX93" s="64"/>
      <c r="AY93" s="64"/>
      <c r="AZ93" s="64">
        <f>SUM(AZ90:AZ91)</f>
        <v>1</v>
      </c>
      <c r="BA93" s="64">
        <f>SUM(BA90:BA91)</f>
        <v>0</v>
      </c>
      <c r="BB93" s="64">
        <f>SUM(BB90:BB91)</f>
        <v>1</v>
      </c>
      <c r="BC93" s="64">
        <f>SUM(BC90:BC91)</f>
        <v>1</v>
      </c>
      <c r="BD93" s="64"/>
      <c r="BE93" s="64">
        <f>SUM(BE90:BE91)</f>
        <v>1</v>
      </c>
      <c r="BF93" s="64">
        <f>SUM(BF90:BF91)</f>
        <v>1</v>
      </c>
      <c r="BG93" s="64">
        <f>SUM(BG90:BG91)</f>
        <v>0</v>
      </c>
      <c r="BH93" s="64">
        <f>SUM(BH90:BH91)</f>
        <v>1</v>
      </c>
    </row>
    <row r="94" spans="6:60" s="65" customFormat="1" ht="15.75">
      <c r="J94" s="64"/>
      <c r="K94" s="64"/>
      <c r="L94" s="64"/>
      <c r="M94" s="64"/>
      <c r="N94" s="64"/>
      <c r="O94" s="64"/>
      <c r="S94" s="64">
        <f>+S92*8</f>
        <v>0</v>
      </c>
      <c r="T94" s="64">
        <f>+T92*4</f>
        <v>0</v>
      </c>
      <c r="U94" s="64">
        <f>+U92*2</f>
        <v>0</v>
      </c>
      <c r="V94" s="64">
        <f>+V92</f>
        <v>0</v>
      </c>
      <c r="X94" s="64">
        <f>+X92*8</f>
        <v>0</v>
      </c>
      <c r="Y94" s="64">
        <f>+Y92*4</f>
        <v>0</v>
      </c>
      <c r="Z94" s="64">
        <f>+Z92*2</f>
        <v>0</v>
      </c>
      <c r="AA94" s="64">
        <f>+AA92</f>
        <v>0</v>
      </c>
      <c r="AD94" s="64">
        <f>+AD92*8</f>
        <v>0</v>
      </c>
      <c r="AE94" s="64">
        <f>+AE92*4</f>
        <v>0</v>
      </c>
      <c r="AF94" s="64">
        <f>+AF92*2</f>
        <v>0</v>
      </c>
      <c r="AG94" s="64">
        <f>+AG92</f>
        <v>0</v>
      </c>
      <c r="AI94" s="64">
        <f>+AI92*8</f>
        <v>8</v>
      </c>
      <c r="AJ94" s="64">
        <f>+AJ92*4</f>
        <v>0</v>
      </c>
      <c r="AK94" s="64">
        <f>+AK92*2</f>
        <v>2</v>
      </c>
      <c r="AL94" s="64">
        <f>+AL92</f>
        <v>1</v>
      </c>
      <c r="AM94" s="64"/>
      <c r="AN94" s="64"/>
      <c r="AO94" s="64">
        <f>+AO92*8</f>
        <v>8</v>
      </c>
      <c r="AP94" s="64">
        <f>+AP92*4</f>
        <v>0</v>
      </c>
      <c r="AQ94" s="64">
        <f>+AQ92*2</f>
        <v>2</v>
      </c>
      <c r="AR94" s="64">
        <f>+AR92</f>
        <v>1</v>
      </c>
      <c r="AS94" s="64"/>
      <c r="AT94" s="64">
        <f>+AT92*8</f>
        <v>8</v>
      </c>
      <c r="AU94" s="64">
        <f>+AU92*4</f>
        <v>0</v>
      </c>
      <c r="AV94" s="64">
        <f>+AV92*2</f>
        <v>2</v>
      </c>
      <c r="AW94" s="64">
        <f>+AW92</f>
        <v>1</v>
      </c>
      <c r="AX94" s="64"/>
      <c r="AY94" s="64"/>
      <c r="AZ94" s="64">
        <f>+AZ92*8</f>
        <v>8</v>
      </c>
      <c r="BA94" s="64">
        <f>+BA92*4</f>
        <v>0</v>
      </c>
      <c r="BB94" s="64">
        <f>+BB92*2</f>
        <v>2</v>
      </c>
      <c r="BC94" s="64">
        <f>+BC92</f>
        <v>1</v>
      </c>
      <c r="BD94" s="64"/>
      <c r="BE94" s="64">
        <f>+BE92*8</f>
        <v>8</v>
      </c>
      <c r="BF94" s="64">
        <f>+BF92*4</f>
        <v>4</v>
      </c>
      <c r="BG94" s="64">
        <f>+BG92*2</f>
        <v>0</v>
      </c>
      <c r="BH94" s="64">
        <f>+BH92</f>
        <v>1</v>
      </c>
    </row>
    <row r="95" spans="6:60" s="65" customFormat="1" ht="15.75">
      <c r="J95" s="66" t="s">
        <v>77</v>
      </c>
      <c r="K95" s="64"/>
      <c r="L95" s="64"/>
      <c r="M95" s="64"/>
      <c r="N95" s="64"/>
      <c r="O95" s="64"/>
      <c r="T95" s="64">
        <f>SUM(S94:V94)</f>
        <v>0</v>
      </c>
      <c r="U95" s="64"/>
      <c r="V95" s="66">
        <f>IF(T95=0,0,IF(T95=1,1,IF(T95=2,2,IF(T95=3,3,IF(T95=4,4,IF(T95=5,5,IF(T95=6,6,IF(T95=7,7,IF(T95=8,8,IF(T95=9,9,IF(T95=10,"A",IF(T95=11,"B",IF(T95=12,"C",IF(T95=13,"D",IF(T95=14,"E",IF(T95=15,"F",0))))))))))))))))</f>
        <v>0</v>
      </c>
      <c r="X95" s="66">
        <f>IF(AA95=0,0,IF(AA95=1,1,IF(AA95=2,2,IF(AA95=3,3,IF(AA95=4,4,IF(AA95=5,5,IF(AA95=6,6,IF(AA95=7,7,IF(AA95=8,8,IF(AA95=9,9,IF(AA95=10,"A",IF(AA95=11,"B",IF(AA95=12,"C",IF(AA95=13,"D",IF(AA95=14,"E",IF(AA95=15,"F",0))))))))))))))))</f>
        <v>0</v>
      </c>
      <c r="Z95" s="64"/>
      <c r="AA95" s="64">
        <f>SUM(X94:AA94)</f>
        <v>0</v>
      </c>
      <c r="AE95" s="64">
        <f>SUM(AD94:AG94)</f>
        <v>0</v>
      </c>
      <c r="AF95" s="64"/>
      <c r="AG95" s="66">
        <f>IF(AE95=0,0,IF(AE95=1,1,IF(AE95=2,2,IF(AE95=3,3,IF(AE95=4,4,IF(AE95=5,5,IF(AE95=6,6,IF(AE95=7,7,IF(AE95=8,8,IF(AE95=9,9,IF(AE95=10,"A",IF(AE95=11,"B",IF(AE95=12,"C",IF(AE95=13,"D",IF(AE95=14,"E",IF(AE95=15,"F",0))))))))))))))))</f>
        <v>0</v>
      </c>
      <c r="AI95" s="66" t="str">
        <f>IF(AL95=0,0,IF(AL95=1,1,IF(AL95=2,2,IF(AL95=3,3,IF(AL95=4,4,IF(AL95=5,5,IF(AL95=6,6,IF(AL95=7,7,IF(AL95=8,8,IF(AL95=9,9,IF(AL95=10,"A",IF(AL95=11,"B",IF(AL95=12,"C",IF(AL95=13,"D",IF(AL95=14,"E",IF(AL95=15,"F",0))))))))))))))))</f>
        <v>B</v>
      </c>
      <c r="AK95" s="64"/>
      <c r="AL95" s="64">
        <f>SUM(AI94:AL94)</f>
        <v>11</v>
      </c>
      <c r="AM95" s="64"/>
      <c r="AN95" s="64"/>
      <c r="AP95" s="64">
        <f>SUM(AO94:AR94)</f>
        <v>11</v>
      </c>
      <c r="AQ95" s="64"/>
      <c r="AR95" s="66" t="str">
        <f>IF(AP95=0,0,IF(AP95=1,1,IF(AP95=2,2,IF(AP95=3,3,IF(AP95=4,4,IF(AP95=5,5,IF(AP95=6,6,IF(AP95=7,7,IF(AP95=8,8,IF(AP95=9,9,IF(AP95=10,"A",IF(AP95=11,"B",IF(AP95=12,"C",IF(AP95=13,"D",IF(AP95=14,"E",IF(AP95=15,"F",0))))))))))))))))</f>
        <v>B</v>
      </c>
      <c r="AS95" s="64"/>
      <c r="AT95" s="66" t="str">
        <f>IF(AW95=0,0,IF(AW95=1,1,IF(AW95=2,2,IF(AW95=3,3,IF(AW95=4,4,IF(AW95=5,5,IF(AW95=6,6,IF(AW95=7,7,IF(AW95=8,8,IF(AW95=9,9,IF(AW95=10,"A",IF(AW95=11,"B",IF(AW95=12,"C",IF(AW95=13,"D",IF(AW95=14,"E",IF(AW95=15,"F",0))))))))))))))))</f>
        <v>B</v>
      </c>
      <c r="AU95" s="64"/>
      <c r="AV95" s="64"/>
      <c r="AW95" s="64">
        <f>SUM(AT94:AW94)</f>
        <v>11</v>
      </c>
      <c r="AX95" s="64"/>
      <c r="AY95" s="64"/>
      <c r="BA95" s="64">
        <f>SUM(AZ94:BC94)</f>
        <v>11</v>
      </c>
      <c r="BB95" s="64"/>
      <c r="BC95" s="66" t="str">
        <f>IF(BA95=0,0,IF(BA95=1,1,IF(BA95=2,2,IF(BA95=3,3,IF(BA95=4,4,IF(BA95=5,5,IF(BA95=6,6,IF(BA95=7,7,IF(BA95=8,8,IF(BA95=9,9,IF(BA95=10,"A",IF(BA95=11,"B",IF(BA95=12,"C",IF(BA95=13,"D",IF(BA95=14,"E",IF(BA95=15,"F",0))))))))))))))))</f>
        <v>B</v>
      </c>
      <c r="BD95" s="64"/>
      <c r="BE95" s="66" t="str">
        <f>IF(BH95=0,0,IF(BH95=1,1,IF(BH95=2,2,IF(BH95=3,3,IF(BH95=4,4,IF(BH95=5,5,IF(BH95=6,6,IF(BH95=7,7,IF(BH95=8,8,IF(BH95=9,9,IF(BH95=10,"A",IF(BH95=11,"B",IF(BH95=12,"C",IF(BH95=13,"D",IF(BH95=14,"E",IF(BH95=15,"F",0))))))))))))))))</f>
        <v>D</v>
      </c>
      <c r="BF95" s="64"/>
      <c r="BG95" s="64"/>
      <c r="BH95" s="64">
        <f>SUM(BE94:BH94)</f>
        <v>13</v>
      </c>
    </row>
  </sheetData>
  <sheetProtection password="EA60" sheet="1" objects="1" scenarios="1"/>
  <dataValidations count="5">
    <dataValidation type="list" allowBlank="1" showInputMessage="1" showErrorMessage="1" sqref="E35">
      <formula1>$A$22:$A$24</formula1>
    </dataValidation>
    <dataValidation type="list" allowBlank="1" showInputMessage="1" showErrorMessage="1" sqref="C35">
      <formula1>$A$19:$A$21</formula1>
    </dataValidation>
    <dataValidation type="list" allowBlank="1" showInputMessage="1" showErrorMessage="1" sqref="BS6 BQ6 BO6 BH10 BJ10 BL10 BN10 AZ10 BF10 BD10 BB10">
      <formula1>$A$3:$A$4</formula1>
    </dataValidation>
    <dataValidation type="list" allowBlank="1" showInputMessage="1" showErrorMessage="1" sqref="G35">
      <formula1>$A$25:$A$26</formula1>
    </dataValidation>
    <dataValidation type="list" allowBlank="1" showInputMessage="1" showErrorMessage="1" sqref="CE76 L35 N35 W35 Y35 AH35 AJ35 AS35 AU35 BH16 BJ16 BU16 BS16 BH13 BJ13 BU13 BS13 BH6 BF6 AT6 X6 V6 M6 AG6 AI6 AR6 K6 BV6 BT10 BV10 AT12 X12 V12 M12 AG12 AI12 AR12 K12 AG21 AI21 AT21 AT17 X17 V17 M17 AG17 AI17 AR17 K17 AR21 CE68 CE70 CC70 CE66 CC72 CC66 CE72 CE62 CC62 CC68 CC76">
      <formula1>$A$3:$A$18</formula1>
    </dataValidation>
  </dataValidations>
  <pageMargins left="0.7" right="0.7" top="0.75" bottom="0.75" header="0.3" footer="0.3"/>
  <pageSetup paperSize="9" orientation="portrait" r:id="rId1"/>
  <ignoredErrors>
    <ignoredError sqref="BR7" formula="1"/>
  </ignoredErrors>
</worksheet>
</file>

<file path=xl/worksheets/sheet15.xml><?xml version="1.0" encoding="utf-8"?>
<worksheet xmlns="http://schemas.openxmlformats.org/spreadsheetml/2006/main" xmlns:r="http://schemas.openxmlformats.org/officeDocument/2006/relationships">
  <dimension ref="A1:BU68"/>
  <sheetViews>
    <sheetView showGridLines="0" workbookViewId="0">
      <pane ySplit="2" topLeftCell="A3" activePane="bottomLeft" state="frozen"/>
      <selection pane="bottomLeft"/>
    </sheetView>
  </sheetViews>
  <sheetFormatPr defaultRowHeight="15"/>
  <cols>
    <col min="1" max="1" width="3" style="65" bestFit="1" customWidth="1"/>
    <col min="2" max="2" width="7" customWidth="1"/>
    <col min="3" max="3" width="4.5703125" customWidth="1"/>
    <col min="4" max="4" width="2" bestFit="1" customWidth="1"/>
    <col min="5" max="5" width="4.5703125" customWidth="1"/>
    <col min="6" max="6" width="3.85546875" bestFit="1" customWidth="1"/>
    <col min="7" max="7" width="3.42578125" bestFit="1" customWidth="1"/>
    <col min="8" max="8" width="3.5703125" customWidth="1"/>
    <col min="9" max="9" width="3.140625" customWidth="1"/>
    <col min="10" max="11" width="3" bestFit="1" customWidth="1"/>
    <col min="12" max="13" width="2.85546875" bestFit="1" customWidth="1"/>
    <col min="14" max="17" width="3" bestFit="1" customWidth="1"/>
    <col min="18" max="19" width="2.85546875" bestFit="1" customWidth="1"/>
    <col min="20" max="21" width="3" bestFit="1" customWidth="1"/>
    <col min="22" max="22" width="3" customWidth="1"/>
    <col min="23" max="23" width="2.5703125" bestFit="1" customWidth="1"/>
    <col min="24" max="24" width="2.85546875" bestFit="1" customWidth="1"/>
    <col min="25" max="25" width="2.7109375" customWidth="1"/>
    <col min="26" max="26" width="2.5703125" bestFit="1" customWidth="1"/>
    <col min="27" max="28" width="3" bestFit="1" customWidth="1"/>
    <col min="29" max="30" width="3.140625" customWidth="1"/>
    <col min="31" max="31" width="2.85546875" bestFit="1" customWidth="1"/>
    <col min="32" max="34" width="3" bestFit="1" customWidth="1"/>
    <col min="35" max="35" width="3.140625" customWidth="1"/>
    <col min="36" max="37" width="2.85546875" bestFit="1" customWidth="1"/>
    <col min="38" max="41" width="3" bestFit="1" customWidth="1"/>
    <col min="42" max="42" width="2.85546875" bestFit="1" customWidth="1"/>
    <col min="43" max="43" width="2.85546875" customWidth="1"/>
    <col min="44" max="44" width="3" customWidth="1"/>
    <col min="45" max="45" width="2.85546875" bestFit="1" customWidth="1"/>
    <col min="46" max="46" width="2.85546875" customWidth="1"/>
    <col min="47" max="48" width="3" bestFit="1" customWidth="1"/>
    <col min="49" max="49" width="3.140625" customWidth="1"/>
    <col min="50" max="50" width="3" bestFit="1" customWidth="1"/>
    <col min="51" max="51" width="2.85546875" bestFit="1" customWidth="1"/>
    <col min="52" max="52" width="3" bestFit="1" customWidth="1"/>
    <col min="53" max="53" width="3.28515625" customWidth="1"/>
    <col min="54" max="64" width="2.85546875" bestFit="1" customWidth="1"/>
    <col min="65" max="66" width="3" bestFit="1" customWidth="1"/>
    <col min="67" max="67" width="2.85546875" bestFit="1" customWidth="1"/>
    <col min="68" max="68" width="2.7109375" bestFit="1" customWidth="1"/>
    <col min="69" max="70" width="2.85546875" bestFit="1" customWidth="1"/>
    <col min="71" max="72" width="3" bestFit="1" customWidth="1"/>
    <col min="73" max="73" width="2.7109375" bestFit="1" customWidth="1"/>
  </cols>
  <sheetData>
    <row r="1" spans="1:73" s="58" customFormat="1" ht="15.75">
      <c r="A1" s="57" t="s">
        <v>124</v>
      </c>
      <c r="B1" s="57"/>
      <c r="C1" s="57"/>
      <c r="D1" s="57"/>
      <c r="E1" s="57"/>
      <c r="F1" s="57"/>
      <c r="G1" s="57"/>
      <c r="V1" s="59" t="s">
        <v>123</v>
      </c>
    </row>
    <row r="2" spans="1:73" s="58" customFormat="1" ht="15.75">
      <c r="A2" s="59" t="s">
        <v>114</v>
      </c>
      <c r="B2" s="59"/>
      <c r="C2" s="59"/>
      <c r="D2" s="59"/>
      <c r="E2" s="59"/>
      <c r="F2" s="59"/>
      <c r="G2" s="59"/>
      <c r="AF2" s="60"/>
      <c r="AG2" s="60"/>
      <c r="AH2" s="60"/>
      <c r="AI2" s="60"/>
      <c r="AJ2" s="60"/>
      <c r="AK2" s="60"/>
      <c r="AL2" s="60"/>
      <c r="AM2" s="60"/>
      <c r="AN2" s="60"/>
      <c r="AO2" s="60"/>
      <c r="AP2" s="60"/>
      <c r="AQ2" s="60"/>
      <c r="AR2" s="60"/>
      <c r="AS2" s="60"/>
      <c r="AT2" s="60"/>
      <c r="AU2" s="60"/>
      <c r="AV2" s="60"/>
      <c r="AW2" s="60"/>
      <c r="AX2" s="60"/>
      <c r="AY2" s="60"/>
      <c r="AZ2" s="60"/>
      <c r="BA2" s="60"/>
    </row>
    <row r="3" spans="1:73" ht="15.75">
      <c r="A3" s="62">
        <v>0</v>
      </c>
      <c r="B3" s="6"/>
      <c r="C3" s="6"/>
      <c r="D3" s="6"/>
      <c r="E3" s="6"/>
      <c r="F3" s="6"/>
      <c r="G3" s="6"/>
      <c r="I3" s="122"/>
      <c r="J3" s="116"/>
      <c r="K3" s="116"/>
      <c r="L3" s="116"/>
      <c r="M3" s="116"/>
      <c r="N3" s="116"/>
      <c r="O3" s="116"/>
      <c r="P3" s="116"/>
      <c r="Q3" s="116"/>
      <c r="R3" s="116"/>
      <c r="S3" s="117" t="s">
        <v>7</v>
      </c>
      <c r="T3" s="116"/>
      <c r="U3" s="116"/>
      <c r="V3" s="116"/>
      <c r="W3" s="116"/>
      <c r="X3" s="116"/>
      <c r="Y3" s="116"/>
      <c r="Z3" s="116"/>
      <c r="AA3" s="116"/>
      <c r="AB3" s="116"/>
      <c r="AC3" s="116"/>
      <c r="AD3" s="119"/>
      <c r="AF3" s="3"/>
      <c r="AG3" s="3"/>
      <c r="AH3" s="3"/>
      <c r="AI3" s="3"/>
      <c r="AJ3" s="3"/>
      <c r="AK3" s="3"/>
      <c r="AL3" s="3"/>
      <c r="AM3" s="3"/>
      <c r="AN3" s="3"/>
      <c r="AO3" s="3"/>
      <c r="AP3" s="3"/>
      <c r="AQ3" s="3"/>
      <c r="AR3" s="3"/>
      <c r="AS3" s="3"/>
      <c r="AT3" s="3"/>
      <c r="AU3" s="3"/>
      <c r="AV3" s="3"/>
      <c r="AW3" s="3"/>
      <c r="AX3" s="3"/>
      <c r="AY3" s="3"/>
      <c r="AZ3" s="3"/>
      <c r="BA3" s="3"/>
      <c r="BB3" s="3"/>
    </row>
    <row r="4" spans="1:73" ht="15.75">
      <c r="A4" s="62">
        <v>1</v>
      </c>
      <c r="B4" s="6"/>
      <c r="C4" s="6"/>
      <c r="D4" s="6"/>
      <c r="E4" s="6"/>
      <c r="F4" s="6"/>
      <c r="G4" s="6"/>
      <c r="I4" s="123"/>
      <c r="J4" s="121"/>
      <c r="K4" s="121"/>
      <c r="L4" s="121"/>
      <c r="M4" s="121"/>
      <c r="N4" s="121"/>
      <c r="O4" s="121"/>
      <c r="P4" s="121"/>
      <c r="Q4" s="121"/>
      <c r="R4" s="121"/>
      <c r="S4" s="121"/>
      <c r="T4" s="122"/>
      <c r="U4" s="116"/>
      <c r="V4" s="116"/>
      <c r="W4" s="116"/>
      <c r="X4" s="116"/>
      <c r="Y4" s="117" t="s">
        <v>6</v>
      </c>
      <c r="Z4" s="116"/>
      <c r="AA4" s="116"/>
      <c r="AB4" s="116"/>
      <c r="AC4" s="116"/>
      <c r="AD4" s="119"/>
    </row>
    <row r="5" spans="1:73" ht="15.75">
      <c r="A5" s="62">
        <v>2</v>
      </c>
      <c r="B5" s="6"/>
      <c r="C5" s="6"/>
      <c r="D5" s="6"/>
      <c r="E5" s="6"/>
      <c r="F5" s="6"/>
      <c r="G5" s="6"/>
      <c r="I5" s="123"/>
      <c r="J5" s="129"/>
      <c r="K5" s="121"/>
      <c r="L5" s="121"/>
      <c r="M5" s="5" t="s">
        <v>5</v>
      </c>
      <c r="N5" s="121"/>
      <c r="O5" s="5" t="s">
        <v>4</v>
      </c>
      <c r="P5" s="121"/>
      <c r="Q5" s="121"/>
      <c r="R5" s="121"/>
      <c r="S5" s="121"/>
      <c r="T5" s="123"/>
      <c r="U5" s="129"/>
      <c r="V5" s="121"/>
      <c r="W5" s="121"/>
      <c r="X5" s="5" t="s">
        <v>3</v>
      </c>
      <c r="Y5" s="121"/>
      <c r="Z5" s="5" t="s">
        <v>2</v>
      </c>
      <c r="AA5" s="121"/>
      <c r="AB5" s="121"/>
      <c r="AC5" s="121"/>
      <c r="AD5" s="130"/>
    </row>
    <row r="6" spans="1:73" ht="15.75">
      <c r="A6" s="62">
        <v>3</v>
      </c>
      <c r="B6" s="6"/>
      <c r="C6" s="6"/>
      <c r="D6" s="6"/>
      <c r="E6" s="6"/>
      <c r="F6" s="6"/>
      <c r="G6" s="6"/>
      <c r="I6" s="128"/>
      <c r="J6" s="126">
        <f>IF(M5=0,0,IF(M5=1,0,IF(M5=2,0,IF(M5=3,0,IF(M5=4,0,IF(M5=5,0,IF(M5=6,0,IF(M5=7,0,IF(M5=8,1,IF(M5=9,1,IF(M5="A",1,IF(M5="B",1,IF(M5="C",1,IF(M5="D",1,IF(M5="E",1,IF(M5="F",1,0))))))))))))))))</f>
        <v>1</v>
      </c>
      <c r="K6" s="126">
        <f>IF(M5=0,0,IF(M5=1,0,IF(M5=2,0,IF(M5=3,0,IF(M5=4,1,IF(M5=5,1,IF(M5=6,1,IF(M5=7,1,IF(M5=8,0,IF(M5=9,0,IF(M5="A",0,IF(M5="B",0,IF(M5="C",1,IF(M5="D",1,IF(M5="E",1,IF(M5="F",1,0))))))))))))))))</f>
        <v>1</v>
      </c>
      <c r="L6" s="126">
        <f>IF(M5=0,0,IF(M5=1,0,IF(M5=2,1,IF(M5=3,1,IF(M5=4,0,IF(M5=5,0,IF(M5=6,1,IF(M5=7,1,IF(M5=8,0,IF(M5=9,0,IF(M5="A",1,IF(M5="B",1,IF(M5="C",0,IF(M5="D",0,IF(M5="E",1,IF(M5="F",1,0))))))))))))))))</f>
        <v>1</v>
      </c>
      <c r="M6" s="126">
        <f>IF(M5=0,0,IF(M5=1,1,IF(M5=2,0,IF(M5=3,1,IF(M5=4,0,IF(M5=5,1,IF(M5=6,0,IF(M5=7,1,IF(M5=8,0,IF(M5=9,1,IF(M5="A",0,IF(M5="B",1,IF(M5="C",0,IF(M5="D",1,IF(M5="E",0,IF(M5="F",1,1))))))))))))))))</f>
        <v>1</v>
      </c>
      <c r="N6" s="126"/>
      <c r="O6" s="126">
        <f>IF(O5=0,0,IF(O5=1,0,IF(O5=2,0,IF(O5=3,0,IF(O5=4,0,IF(O5=5,0,IF(O5=6,0,IF(O5=7,0,IF(O5=8,1,IF(O5=9,1,IF(O5="A",1,IF(O5="B",1,IF(O5="C",1,IF(O5="D",1,IF(O5="E",1,IF(O5="F",1,0))))))))))))))))</f>
        <v>1</v>
      </c>
      <c r="P6" s="126">
        <f>IF(O5=0,0,IF(O5=1,0,IF(O5=2,0,IF(O5=3,0,IF(O5=4,1,IF(O5=5,1,IF(O5=6,1,IF(O5=7,1,IF(O5=8,0,IF(O5=9,0,IF(O5="A",0,IF(O5="B",0,IF(O5="C",1,IF(O5="D",1,IF(O5="E",1,IF(O5="F",1,0))))))))))))))))</f>
        <v>1</v>
      </c>
      <c r="Q6" s="126">
        <f>IF(O5=0,0,IF(O5=1,0,IF(O5=2,1,IF(O5=3,1,IF(O5=4,0,IF(O5=5,0,IF(O5=6,1,IF(O5=7,1,IF(O5=8,0,IF(O5=9,0,IF(O5="A",1,IF(O5="B",1,IF(O5="C",0,IF(O5="D",0,IF(O5="E",1,IF(O5="F",1,0))))))))))))))))</f>
        <v>1</v>
      </c>
      <c r="R6" s="126">
        <f>IF(O5=0,0,IF(O5=1,1,IF(O5=2,0,IF(O5=3,1,IF(O5=4,0,IF(O5=5,1,IF(O5=6,0,IF(O5=7,1,IF(O5=8,0,IF(O5=9,1,IF(O5="A",0,IF(O5="B",1,IF(O5="C",0,IF(O5="D",1,IF(O5="E",0,IF(O5="F",1,1))))))))))))))))</f>
        <v>0</v>
      </c>
      <c r="S6" s="126"/>
      <c r="T6" s="128"/>
      <c r="U6" s="126">
        <f>IF(X5=0,0,IF(X5=1,0,IF(X5=2,0,IF(X5=3,0,IF(X5=4,0,IF(X5=5,0,IF(X5=6,0,IF(X5=7,0,IF(X5=8,1,IF(X5=9,1,IF(X5="A",1,IF(X5="B",1,IF(X5="C",1,IF(X5="D",1,IF(X5="E",1,IF(X5="F",1,0))))))))))))))))</f>
        <v>1</v>
      </c>
      <c r="V6" s="126">
        <f>IF(X5=0,0,IF(X5=1,0,IF(X5=2,0,IF(X5=3,0,IF(X5=4,1,IF(X5=5,1,IF(X5=6,1,IF(X5=7,1,IF(X5=8,0,IF(X5=9,0,IF(X5="A",0,IF(X5="B",0,IF(X5="C",1,IF(X5="D",1,IF(X5="E",1,IF(X5="F",1,0))))))))))))))))</f>
        <v>1</v>
      </c>
      <c r="W6" s="126">
        <f>IF(X5=0,0,IF(X5=1,0,IF(X5=2,1,IF(X5=3,1,IF(X5=4,0,IF(X5=5,0,IF(X5=6,1,IF(X5=7,1,IF(X5=8,0,IF(X5=9,0,IF(X5="A",1,IF(X5="B",1,IF(X5="C",0,IF(X5="D",0,IF(X5="E",1,IF(X5="F",1,0))))))))))))))))</f>
        <v>0</v>
      </c>
      <c r="X6" s="126">
        <f>IF(X5=0,0,IF(X5=1,1,IF(X5=2,0,IF(X5=3,1,IF(X5=4,0,IF(X5=5,1,IF(X5=6,0,IF(X5=7,1,IF(X5=8,0,IF(X5=9,1,IF(X5="A",0,IF(X5="B",1,IF(X5="C",0,IF(X5="D",1,IF(X5="E",0,IF(X5="F",1,1))))))))))))))))</f>
        <v>1</v>
      </c>
      <c r="Y6" s="126"/>
      <c r="Z6" s="126">
        <f>IF(Z5=0,0,IF(Z5=1,0,IF(Z5=2,0,IF(Z5=3,0,IF(Z5=4,0,IF(Z5=5,0,IF(Z5=6,0,IF(Z5=7,0,IF(Z5=8,1,IF(Z5=9,1,IF(Z5="A",1,IF(Z5="B",1,IF(Z5="C",1,IF(Z5="D",1,IF(Z5="E",1,IF(Z5="F",1,0))))))))))))))))</f>
        <v>1</v>
      </c>
      <c r="AA6" s="126">
        <f>IF(Z5=0,0,IF(Z5=1,0,IF(Z5=2,0,IF(Z5=3,0,IF(Z5=4,1,IF(Z5=5,1,IF(Z5=6,1,IF(Z5=7,1,IF(Z5=8,0,IF(Z5=9,0,IF(Z5="A",0,IF(Z5="B",0,IF(Z5="C",1,IF(Z5="D",1,IF(Z5="E",1,IF(Z5="F",1,0))))))))))))))))</f>
        <v>1</v>
      </c>
      <c r="AB6" s="126">
        <f>IF(Z5=0,0,IF(Z5=1,0,IF(Z5=2,1,IF(Z5=3,1,IF(Z5=4,0,IF(Z5=5,0,IF(Z5=6,1,IF(Z5=7,1,IF(Z5=8,0,IF(Z5=9,0,IF(Z5="A",1,IF(Z5="B",1,IF(Z5="C",0,IF(Z5="D",0,IF(Z5="E",1,IF(Z5="F",1,0))))))))))))))))</f>
        <v>0</v>
      </c>
      <c r="AC6" s="126">
        <f>IF(Z5=0,0,IF(Z5=1,1,IF(Z5=2,0,IF(Z5=3,1,IF(Z5=4,0,IF(Z5=5,1,IF(Z5=6,0,IF(Z5=7,1,IF(Z5=8,0,IF(Z5=9,1,IF(Z5="A",0,IF(Z5="B",1,IF(Z5="C",0,IF(Z5="D",1,IF(Z5="E",0,IF(Z5="F",1,1))))))))))))))))</f>
        <v>0</v>
      </c>
      <c r="AD6" s="131"/>
    </row>
    <row r="7" spans="1:73" ht="15.75">
      <c r="A7" s="62">
        <v>4</v>
      </c>
      <c r="B7" s="6"/>
      <c r="C7" s="6"/>
      <c r="D7" s="6"/>
      <c r="E7" s="6"/>
      <c r="F7" s="6"/>
      <c r="G7" s="6"/>
      <c r="I7" s="56"/>
      <c r="J7" s="56"/>
      <c r="K7" s="56"/>
      <c r="L7" s="56"/>
      <c r="M7" s="56"/>
      <c r="N7" s="56"/>
      <c r="O7" s="56"/>
      <c r="P7" s="56"/>
      <c r="Q7" s="56"/>
      <c r="R7" s="56"/>
      <c r="S7" s="56"/>
      <c r="T7" s="56"/>
      <c r="U7" s="56"/>
      <c r="V7" s="56"/>
      <c r="W7" s="56"/>
      <c r="X7" s="56"/>
      <c r="Y7" s="56"/>
      <c r="Z7" s="56"/>
      <c r="AA7" s="56"/>
      <c r="AB7" s="56"/>
      <c r="AC7" s="56"/>
      <c r="AD7" s="56"/>
      <c r="AE7" s="7"/>
    </row>
    <row r="8" spans="1:73" ht="15.75">
      <c r="A8" s="62">
        <v>5</v>
      </c>
      <c r="I8" s="122"/>
      <c r="J8" s="116"/>
      <c r="K8" s="116"/>
      <c r="L8" s="116"/>
      <c r="M8" s="116"/>
      <c r="N8" s="116"/>
      <c r="O8" s="116"/>
      <c r="P8" s="116"/>
      <c r="Q8" s="116"/>
      <c r="R8" s="116"/>
      <c r="S8" s="117" t="s">
        <v>10</v>
      </c>
      <c r="T8" s="116"/>
      <c r="U8" s="116"/>
      <c r="V8" s="116"/>
      <c r="W8" s="116"/>
      <c r="X8" s="116"/>
      <c r="Y8" s="116"/>
      <c r="Z8" s="116"/>
      <c r="AA8" s="116"/>
      <c r="AB8" s="116"/>
      <c r="AC8" s="116"/>
      <c r="AD8" s="119"/>
      <c r="BB8" s="1"/>
    </row>
    <row r="9" spans="1:73" ht="15.75">
      <c r="A9" s="62">
        <v>6</v>
      </c>
      <c r="I9" s="123"/>
      <c r="J9" s="121"/>
      <c r="K9" s="121"/>
      <c r="L9" s="121"/>
      <c r="M9" s="121"/>
      <c r="N9" s="121"/>
      <c r="O9" s="121"/>
      <c r="P9" s="121"/>
      <c r="Q9" s="121"/>
      <c r="R9" s="121"/>
      <c r="S9" s="121"/>
      <c r="T9" s="122"/>
      <c r="U9" s="116"/>
      <c r="V9" s="116"/>
      <c r="W9" s="116"/>
      <c r="X9" s="116"/>
      <c r="Y9" s="117" t="s">
        <v>9</v>
      </c>
      <c r="Z9" s="116"/>
      <c r="AA9" s="116"/>
      <c r="AB9" s="116"/>
      <c r="AC9" s="116"/>
      <c r="AD9" s="119"/>
      <c r="BB9" s="1"/>
      <c r="BC9" s="1"/>
      <c r="BD9" s="1"/>
      <c r="BE9" s="1"/>
      <c r="BF9" s="1"/>
      <c r="BG9" s="1"/>
      <c r="BH9" s="1"/>
      <c r="BI9" s="1"/>
      <c r="BJ9" s="1"/>
      <c r="BK9" s="7"/>
      <c r="BL9" s="7"/>
      <c r="BM9" s="7"/>
      <c r="BN9" s="7"/>
      <c r="BO9" s="7"/>
      <c r="BP9" s="7"/>
      <c r="BQ9" s="7"/>
      <c r="BR9" s="7"/>
      <c r="BS9" s="7"/>
      <c r="BT9" s="7"/>
      <c r="BU9" s="7"/>
    </row>
    <row r="10" spans="1:73" ht="15.75">
      <c r="A10" s="62">
        <v>7</v>
      </c>
      <c r="I10" s="123"/>
      <c r="J10" s="129"/>
      <c r="K10" s="121"/>
      <c r="L10" s="121"/>
      <c r="M10" s="5" t="s">
        <v>0</v>
      </c>
      <c r="N10" s="121"/>
      <c r="O10" s="5" t="s">
        <v>0</v>
      </c>
      <c r="P10" s="121"/>
      <c r="Q10" s="121"/>
      <c r="R10" s="121"/>
      <c r="S10" s="121"/>
      <c r="T10" s="123"/>
      <c r="U10" s="129"/>
      <c r="V10" s="121"/>
      <c r="W10" s="121"/>
      <c r="X10" s="5">
        <v>9</v>
      </c>
      <c r="Y10" s="121"/>
      <c r="Z10" s="5">
        <v>8</v>
      </c>
      <c r="AA10" s="121"/>
      <c r="AB10" s="121"/>
      <c r="AC10" s="121"/>
      <c r="AD10" s="130"/>
      <c r="BB10" s="1"/>
      <c r="BC10" s="1"/>
      <c r="BD10" s="1"/>
      <c r="BE10" s="1"/>
      <c r="BF10" s="1"/>
      <c r="BG10" s="1"/>
      <c r="BH10" s="1"/>
      <c r="BI10" s="1"/>
      <c r="BJ10" s="1"/>
      <c r="BK10" s="1"/>
      <c r="BL10" s="1"/>
      <c r="BM10" s="1"/>
      <c r="BN10" s="1"/>
    </row>
    <row r="11" spans="1:73" ht="15.75">
      <c r="A11" s="62">
        <v>8</v>
      </c>
      <c r="I11" s="128"/>
      <c r="J11" s="126">
        <f>IF(M10=0,0,IF(M10=1,0,IF(M10=2,0,IF(M10=3,0,IF(M10=4,0,IF(M10=5,0,IF(M10=6,0,IF(M10=7,0,IF(M10=8,1,IF(M10=9,1,IF(M10="A",1,IF(M10="B",1,IF(M10="C",1,IF(M10="D",1,IF(M10="E",1,IF(M10="F",1,0))))))))))))))))</f>
        <v>1</v>
      </c>
      <c r="K11" s="126">
        <f>IF(M10=0,0,IF(M10=1,0,IF(M10=2,0,IF(M10=3,0,IF(M10=4,1,IF(M10=5,1,IF(M10=6,1,IF(M10=7,1,IF(M10=8,0,IF(M10=9,0,IF(M10="A",0,IF(M10="B",0,IF(M10="C",1,IF(M10="D",1,IF(M10="E",1,IF(M10="F",1,0))))))))))))))))</f>
        <v>0</v>
      </c>
      <c r="L11" s="126">
        <f>IF(M10=0,0,IF(M10=1,0,IF(M10=2,1,IF(M10=3,1,IF(M10=4,0,IF(M10=5,0,IF(M10=6,1,IF(M10=7,1,IF(M10=8,0,IF(M10=9,0,IF(M10="A",1,IF(M10="B",1,IF(M10="C",0,IF(M10="D",0,IF(M10="E",1,IF(M10="F",1,0))))))))))))))))</f>
        <v>1</v>
      </c>
      <c r="M11" s="126">
        <f>IF(M10=0,0,IF(M10=1,1,IF(M10=2,0,IF(M10=3,1,IF(M10=4,0,IF(M10=5,1,IF(M10=6,0,IF(M10=7,1,IF(M10=8,0,IF(M10=9,1,IF(M10="A",0,IF(M10="B",1,IF(M10="C",0,IF(M10="D",1,IF(M10="E",0,IF(M10="F",1,1))))))))))))))))</f>
        <v>0</v>
      </c>
      <c r="N11" s="126"/>
      <c r="O11" s="126">
        <f>IF(O10=0,0,IF(O10=1,0,IF(O10=2,0,IF(O10=3,0,IF(O10=4,0,IF(O10=5,0,IF(O10=6,0,IF(O10=7,0,IF(O10=8,1,IF(O10=9,1,IF(O10="A",1,IF(O10="B",1,IF(O10="C",1,IF(O10="D",1,IF(O10="E",1,IF(O10="F",1,0))))))))))))))))</f>
        <v>1</v>
      </c>
      <c r="P11" s="126">
        <f>IF(O10=0,0,IF(O10=1,0,IF(O10=2,0,IF(O10=3,0,IF(O10=4,1,IF(O10=5,1,IF(O10=6,1,IF(O10=7,1,IF(O10=8,0,IF(O10=9,0,IF(O10="A",0,IF(O10="B",0,IF(O10="C",1,IF(O10="D",1,IF(O10="E",1,IF(O10="F",1,0))))))))))))))))</f>
        <v>0</v>
      </c>
      <c r="Q11" s="126">
        <f>IF(O10=0,0,IF(O10=1,0,IF(O10=2,1,IF(O10=3,1,IF(O10=4,0,IF(O10=5,0,IF(O10=6,1,IF(O10=7,1,IF(O10=8,0,IF(O10=9,0,IF(O10="A",1,IF(O10="B",1,IF(O10="C",0,IF(O10="D",0,IF(O10="E",1,IF(O10="F",1,0))))))))))))))))</f>
        <v>1</v>
      </c>
      <c r="R11" s="126">
        <f>IF(O10=0,0,IF(O10=1,1,IF(O10=2,0,IF(O10=3,1,IF(O10=4,0,IF(O10=5,1,IF(O10=6,0,IF(O10=7,1,IF(O10=8,0,IF(O10=9,1,IF(O10="A",0,IF(O10="B",1,IF(O10="C",0,IF(O10="D",1,IF(O10="E",0,IF(O10="F",1,1))))))))))))))))</f>
        <v>0</v>
      </c>
      <c r="S11" s="126"/>
      <c r="T11" s="128"/>
      <c r="U11" s="126">
        <f>IF(X10=0,0,IF(X10=1,0,IF(X10=2,0,IF(X10=3,0,IF(X10=4,0,IF(X10=5,0,IF(X10=6,0,IF(X10=7,0,IF(X10=8,1,IF(X10=9,1,IF(X10="A",1,IF(X10="B",1,IF(X10="C",1,IF(X10="D",1,IF(X10="E",1,IF(X10="F",1,0))))))))))))))))</f>
        <v>1</v>
      </c>
      <c r="V11" s="126">
        <f>IF(X10=0,0,IF(X10=1,0,IF(X10=2,0,IF(X10=3,0,IF(X10=4,1,IF(X10=5,1,IF(X10=6,1,IF(X10=7,1,IF(X10=8,0,IF(X10=9,0,IF(X10="A",0,IF(X10="B",0,IF(X10="C",1,IF(X10="D",1,IF(X10="E",1,IF(X10="F",1,0))))))))))))))))</f>
        <v>0</v>
      </c>
      <c r="W11" s="126">
        <f>IF(X10=0,0,IF(X10=1,0,IF(X10=2,1,IF(X10=3,1,IF(X10=4,0,IF(X10=5,0,IF(X10=6,1,IF(X10=7,1,IF(X10=8,0,IF(X10=9,0,IF(X10="A",1,IF(X10="B",1,IF(X10="C",0,IF(X10="D",0,IF(X10="E",1,IF(X10="F",1,0))))))))))))))))</f>
        <v>0</v>
      </c>
      <c r="X11" s="126">
        <f>IF(X10=0,0,IF(X10=1,1,IF(X10=2,0,IF(X10=3,1,IF(X10=4,0,IF(X10=5,1,IF(X10=6,0,IF(X10=7,1,IF(X10=8,0,IF(X10=9,1,IF(X10="A",0,IF(X10="B",1,IF(X10="C",0,IF(X10="D",1,IF(X10="E",0,IF(X10="F",1,1))))))))))))))))</f>
        <v>1</v>
      </c>
      <c r="Y11" s="126"/>
      <c r="Z11" s="126">
        <f>IF(Z10=0,0,IF(Z10=1,0,IF(Z10=2,0,IF(Z10=3,0,IF(Z10=4,0,IF(Z10=5,0,IF(Z10=6,0,IF(Z10=7,0,IF(Z10=8,1,IF(Z10=9,1,IF(Z10="A",1,IF(Z10="B",1,IF(Z10="C",1,IF(Z10="D",1,IF(Z10="E",1,IF(Z10="F",1,0))))))))))))))))</f>
        <v>1</v>
      </c>
      <c r="AA11" s="126">
        <f>IF(Z10=0,0,IF(Z10=1,0,IF(Z10=2,0,IF(Z10=3,0,IF(Z10=4,1,IF(Z10=5,1,IF(Z10=6,1,IF(Z10=7,1,IF(Z10=8,0,IF(Z10=9,0,IF(Z10="A",0,IF(Z10="B",0,IF(Z10="C",1,IF(Z10="D",1,IF(Z10="E",1,IF(Z10="F",1,0))))))))))))))))</f>
        <v>0</v>
      </c>
      <c r="AB11" s="126">
        <f>IF(Z10=0,0,IF(Z10=1,0,IF(Z10=2,1,IF(Z10=3,1,IF(Z10=4,0,IF(Z10=5,0,IF(Z10=6,1,IF(Z10=7,1,IF(Z10=8,0,IF(Z10=9,0,IF(Z10="A",1,IF(Z10="B",1,IF(Z10="C",0,IF(Z10="D",0,IF(Z10="E",1,IF(Z10="F",1,0))))))))))))))))</f>
        <v>0</v>
      </c>
      <c r="AC11" s="126">
        <f>IF(Z10=0,0,IF(Z10=1,1,IF(Z10=2,0,IF(Z10=3,1,IF(Z10=4,0,IF(Z10=5,1,IF(Z10=6,0,IF(Z10=7,1,IF(Z10=8,0,IF(Z10=9,1,IF(Z10="A",0,IF(Z10="B",1,IF(Z10="C",0,IF(Z10="D",1,IF(Z10="E",0,IF(Z10="F",1,1))))))))))))))))</f>
        <v>0</v>
      </c>
      <c r="AD11" s="131"/>
      <c r="BC11" s="1"/>
      <c r="BD11" s="1"/>
      <c r="BE11" s="1"/>
      <c r="BF11" s="1"/>
      <c r="BG11" s="1"/>
      <c r="BH11" s="1"/>
      <c r="BI11" s="1"/>
      <c r="BJ11" s="1"/>
      <c r="BK11" s="1"/>
      <c r="BL11" s="1"/>
      <c r="BM11" s="1"/>
      <c r="BN11" s="1"/>
    </row>
    <row r="12" spans="1:73" ht="15.75">
      <c r="A12" s="62">
        <v>9</v>
      </c>
      <c r="I12" s="16"/>
      <c r="J12" s="16"/>
      <c r="K12" s="16"/>
      <c r="L12" s="16"/>
      <c r="M12" s="16"/>
      <c r="N12" s="16"/>
      <c r="O12" s="16"/>
      <c r="P12" s="16"/>
      <c r="Q12" s="16"/>
      <c r="R12" s="16"/>
      <c r="S12" s="16"/>
      <c r="T12" s="16"/>
      <c r="U12" s="16"/>
      <c r="V12" s="16"/>
      <c r="W12" s="16"/>
      <c r="X12" s="16"/>
      <c r="Y12" s="16"/>
      <c r="Z12" s="16"/>
      <c r="AA12" s="16"/>
      <c r="AB12" s="16"/>
      <c r="AC12" s="16"/>
      <c r="AD12" s="16"/>
      <c r="BC12" s="1"/>
      <c r="BD12" s="1"/>
      <c r="BE12" s="1"/>
      <c r="BF12" s="1"/>
      <c r="BG12" s="1"/>
      <c r="BH12" s="1"/>
      <c r="BI12" s="1"/>
      <c r="BJ12" s="1"/>
    </row>
    <row r="13" spans="1:73" ht="15.75">
      <c r="A13" s="62" t="s">
        <v>0</v>
      </c>
      <c r="I13" s="122"/>
      <c r="J13" s="116"/>
      <c r="K13" s="116"/>
      <c r="L13" s="116"/>
      <c r="M13" s="116"/>
      <c r="N13" s="116"/>
      <c r="O13" s="116"/>
      <c r="P13" s="116"/>
      <c r="Q13" s="116"/>
      <c r="R13" s="116"/>
      <c r="S13" s="116"/>
      <c r="T13" s="117" t="s">
        <v>12</v>
      </c>
      <c r="U13" s="116"/>
      <c r="V13" s="116"/>
      <c r="W13" s="116"/>
      <c r="X13" s="116"/>
      <c r="Y13" s="116"/>
      <c r="Z13" s="116"/>
      <c r="AA13" s="116"/>
      <c r="AB13" s="116"/>
      <c r="AC13" s="116"/>
      <c r="AD13" s="119"/>
      <c r="AP13" s="1"/>
      <c r="AQ13" s="1"/>
      <c r="AR13" s="1"/>
      <c r="AS13" s="1"/>
      <c r="AT13" s="1"/>
      <c r="AU13" s="1"/>
      <c r="AV13" s="1"/>
      <c r="AW13" s="1"/>
      <c r="AX13" s="1"/>
      <c r="AY13" s="1"/>
      <c r="AZ13" s="1"/>
      <c r="BA13" s="1"/>
    </row>
    <row r="14" spans="1:73" ht="15.75">
      <c r="A14" s="62" t="s">
        <v>1</v>
      </c>
      <c r="I14" s="123"/>
      <c r="J14" s="129"/>
      <c r="K14" s="121"/>
      <c r="L14" s="121"/>
      <c r="M14" s="5" t="s">
        <v>5</v>
      </c>
      <c r="N14" s="121"/>
      <c r="O14" s="5">
        <v>6</v>
      </c>
      <c r="P14" s="121"/>
      <c r="Q14" s="121"/>
      <c r="R14" s="121"/>
      <c r="S14" s="121"/>
      <c r="T14" s="121"/>
      <c r="U14" s="129"/>
      <c r="V14" s="121"/>
      <c r="W14" s="121"/>
      <c r="X14" s="5">
        <v>5</v>
      </c>
      <c r="Y14" s="121"/>
      <c r="Z14" s="5">
        <v>4</v>
      </c>
      <c r="AA14" s="121"/>
      <c r="AB14" s="121"/>
      <c r="AC14" s="121"/>
      <c r="AD14" s="130"/>
      <c r="AP14" s="1"/>
      <c r="AQ14" s="1"/>
      <c r="AR14" s="1"/>
      <c r="AS14" s="1"/>
      <c r="AT14" s="1"/>
      <c r="AU14" s="1"/>
      <c r="AV14" s="1"/>
      <c r="AW14" s="1"/>
      <c r="AX14" s="1"/>
      <c r="AY14" s="1"/>
      <c r="AZ14" s="1"/>
      <c r="BA14" s="1"/>
      <c r="BB14" s="7"/>
    </row>
    <row r="15" spans="1:73" ht="15.75">
      <c r="A15" s="62" t="s">
        <v>2</v>
      </c>
      <c r="I15" s="128"/>
      <c r="J15" s="126">
        <f>IF(M14=0,0,IF(M14=1,0,IF(M14=2,0,IF(M14=3,0,IF(M14=4,0,IF(M14=5,0,IF(M14=6,0,IF(M14=7,0,IF(M14=8,1,IF(M14=9,1,IF(M14="A",1,IF(M14="B",1,IF(M14="C",1,IF(M14="D",1,IF(M14="E",1,IF(M14="F",1,0))))))))))))))))</f>
        <v>1</v>
      </c>
      <c r="K15" s="126">
        <f>IF(M14=0,0,IF(M14=1,0,IF(M14=2,0,IF(M14=3,0,IF(M14=4,1,IF(M14=5,1,IF(M14=6,1,IF(M14=7,1,IF(M14=8,0,IF(M14=9,0,IF(M14="A",0,IF(M14="B",0,IF(M14="C",1,IF(M14="D",1,IF(M14="E",1,IF(M14="F",1,0))))))))))))))))</f>
        <v>1</v>
      </c>
      <c r="L15" s="126">
        <f>IF(M14=0,0,IF(M14=1,0,IF(M14=2,1,IF(M14=3,1,IF(M14=4,0,IF(M14=5,0,IF(M14=6,1,IF(M14=7,1,IF(M14=8,0,IF(M14=9,0,IF(M14="A",1,IF(M14="B",1,IF(M14="C",0,IF(M14="D",0,IF(M14="E",1,IF(M14="F",1,0))))))))))))))))</f>
        <v>1</v>
      </c>
      <c r="M15" s="126">
        <f>IF(M14=0,0,IF(M14=1,1,IF(M14=2,0,IF(M14=3,1,IF(M14=4,0,IF(M14=5,1,IF(M14=6,0,IF(M14=7,1,IF(M14=8,0,IF(M14=9,1,IF(M14="A",0,IF(M14="B",1,IF(M14="C",0,IF(M14="D",1,IF(M14="E",0,IF(M14="F",1,1))))))))))))))))</f>
        <v>1</v>
      </c>
      <c r="N15" s="126"/>
      <c r="O15" s="126">
        <f>IF(O14=0,0,IF(O14=1,0,IF(O14=2,0,IF(O14=3,0,IF(O14=4,0,IF(O14=5,0,IF(O14=6,0,IF(O14=7,0,IF(O14=8,1,IF(O14=9,1,IF(O14="A",1,IF(O14="B",1,IF(O14="C",1,IF(O14="D",1,IF(O14="E",1,IF(O14="F",1,0))))))))))))))))</f>
        <v>0</v>
      </c>
      <c r="P15" s="126">
        <f>IF(O14=0,0,IF(O14=1,0,IF(O14=2,0,IF(O14=3,0,IF(O14=4,1,IF(O14=5,1,IF(O14=6,1,IF(O14=7,1,IF(O14=8,0,IF(O14=9,0,IF(O14="A",0,IF(O14="B",0,IF(O14="C",1,IF(O14="D",1,IF(O14="E",1,IF(O14="F",1,0))))))))))))))))</f>
        <v>1</v>
      </c>
      <c r="Q15" s="126">
        <f>IF(O14=0,0,IF(O14=1,0,IF(O14=2,1,IF(O14=3,1,IF(O14=4,0,IF(O14=5,0,IF(O14=6,1,IF(O14=7,1,IF(O14=8,0,IF(O14=9,0,IF(O14="A",1,IF(O14="B",1,IF(O14="C",0,IF(O14="D",0,IF(O14="E",1,IF(O14="F",1,0))))))))))))))))</f>
        <v>1</v>
      </c>
      <c r="R15" s="126">
        <f>IF(O14=0,0,IF(O14=1,1,IF(O14=2,0,IF(O14=3,1,IF(O14=4,0,IF(O14=5,1,IF(O14=6,0,IF(O14=7,1,IF(O14=8,0,IF(O14=9,1,IF(O14="A",0,IF(O14="B",1,IF(O14="C",0,IF(O14="D",1,IF(O14="E",0,IF(O14="F",1,1))))))))))))))))</f>
        <v>0</v>
      </c>
      <c r="S15" s="127"/>
      <c r="T15" s="126"/>
      <c r="U15" s="126">
        <f>IF(X14=0,0,IF(X14=1,0,IF(X14=2,0,IF(X14=3,0,IF(X14=4,0,IF(X14=5,0,IF(X14=6,0,IF(X14=7,0,IF(X14=8,1,IF(X14=9,1,IF(X14="A",1,IF(X14="B",1,IF(X14="C",1,IF(X14="D",1,IF(X14="E",1,IF(X14="F",1,0))))))))))))))))</f>
        <v>0</v>
      </c>
      <c r="V15" s="126">
        <f>IF(X14=0,0,IF(X14=1,0,IF(X14=2,0,IF(X14=3,0,IF(X14=4,1,IF(X14=5,1,IF(X14=6,1,IF(X14=7,1,IF(X14=8,0,IF(X14=9,0,IF(X14="A",0,IF(X14="B",0,IF(X14="C",1,IF(X14="D",1,IF(X14="E",1,IF(X14="F",1,0))))))))))))))))</f>
        <v>1</v>
      </c>
      <c r="W15" s="126">
        <f>IF(X14=0,0,IF(X14=1,0,IF(X14=2,1,IF(X14=3,1,IF(X14=4,0,IF(X14=5,0,IF(X14=6,1,IF(X14=7,1,IF(X14=8,0,IF(X14=9,0,IF(X14="A",1,IF(X14="B",1,IF(X14="C",0,IF(X14="D",0,IF(X14="E",1,IF(X14="F",1,0))))))))))))))))</f>
        <v>0</v>
      </c>
      <c r="X15" s="126">
        <f>IF(X14=0,0,IF(X14=1,1,IF(X14=2,0,IF(X14=3,1,IF(X14=4,0,IF(X14=5,1,IF(X14=6,0,IF(X14=7,1,IF(X14=8,0,IF(X14=9,1,IF(X14="A",0,IF(X14="B",1,IF(X14="C",0,IF(X14="D",1,IF(X14="E",0,IF(X14="F",1,1))))))))))))))))</f>
        <v>1</v>
      </c>
      <c r="Y15" s="126"/>
      <c r="Z15" s="126">
        <f>IF(Z14=0,0,IF(Z14=1,0,IF(Z14=2,0,IF(Z14=3,0,IF(Z14=4,0,IF(Z14=5,0,IF(Z14=6,0,IF(Z14=7,0,IF(Z14=8,1,IF(Z14=9,1,IF(Z14="A",1,IF(Z14="B",1,IF(Z14="C",1,IF(Z14="D",1,IF(Z14="E",1,IF(Z14="F",1,0))))))))))))))))</f>
        <v>0</v>
      </c>
      <c r="AA15" s="126">
        <f>IF(Z14=0,0,IF(Z14=1,0,IF(Z14=2,0,IF(Z14=3,0,IF(Z14=4,1,IF(Z14=5,1,IF(Z14=6,1,IF(Z14=7,1,IF(Z14=8,0,IF(Z14=9,0,IF(Z14="A",0,IF(Z14="B",0,IF(Z14="C",1,IF(Z14="D",1,IF(Z14="E",1,IF(Z14="F",1,0))))))))))))))))</f>
        <v>1</v>
      </c>
      <c r="AB15" s="126">
        <f>IF(Z14=0,0,IF(Z14=1,0,IF(Z14=2,1,IF(Z14=3,1,IF(Z14=4,0,IF(Z14=5,0,IF(Z14=6,1,IF(Z14=7,1,IF(Z14=8,0,IF(Z14=9,0,IF(Z14="A",1,IF(Z14="B",1,IF(Z14="C",0,IF(Z14="D",0,IF(Z14="E",1,IF(Z14="F",1,0))))))))))))))))</f>
        <v>0</v>
      </c>
      <c r="AC15" s="126">
        <f>IF(Z14=0,0,IF(Z14=1,1,IF(Z14=2,0,IF(Z14=3,1,IF(Z14=4,0,IF(Z14=5,1,IF(Z14=6,0,IF(Z14=7,1,IF(Z14=8,0,IF(Z14=9,1,IF(Z14="A",0,IF(Z14="B",1,IF(Z14="C",0,IF(Z14="D",1,IF(Z14="E",0,IF(Z14="F",1,1))))))))))))))))</f>
        <v>0</v>
      </c>
      <c r="AD15" s="131"/>
    </row>
    <row r="16" spans="1:73" ht="15.75">
      <c r="A16" s="62" t="s">
        <v>3</v>
      </c>
      <c r="I16" s="16"/>
      <c r="J16" s="16"/>
      <c r="K16" s="16"/>
      <c r="L16" s="16"/>
      <c r="M16" s="16"/>
      <c r="N16" s="16"/>
      <c r="O16" s="16"/>
      <c r="P16" s="16"/>
      <c r="Q16" s="16"/>
      <c r="R16" s="16"/>
      <c r="S16" s="16"/>
      <c r="T16" s="16"/>
      <c r="U16" s="16"/>
      <c r="V16" s="16"/>
      <c r="W16" s="16"/>
      <c r="X16" s="16"/>
      <c r="Y16" s="16"/>
      <c r="Z16" s="16"/>
      <c r="AA16" s="16"/>
      <c r="AB16" s="16"/>
      <c r="AC16" s="16"/>
      <c r="AD16" s="16"/>
    </row>
    <row r="17" spans="1:66" ht="15.75">
      <c r="A17" s="62" t="s">
        <v>4</v>
      </c>
      <c r="I17" s="122"/>
      <c r="J17" s="116"/>
      <c r="K17" s="116"/>
      <c r="L17" s="116"/>
      <c r="M17" s="116"/>
      <c r="N17" s="116"/>
      <c r="O17" s="116"/>
      <c r="P17" s="116"/>
      <c r="Q17" s="116"/>
      <c r="R17" s="116"/>
      <c r="S17" s="116"/>
      <c r="T17" s="117" t="s">
        <v>14</v>
      </c>
      <c r="U17" s="116"/>
      <c r="V17" s="116"/>
      <c r="W17" s="116"/>
      <c r="X17" s="116"/>
      <c r="Y17" s="116"/>
      <c r="Z17" s="116"/>
      <c r="AA17" s="116"/>
      <c r="AB17" s="116"/>
      <c r="AC17" s="116"/>
      <c r="AD17" s="119"/>
    </row>
    <row r="18" spans="1:66" ht="15.75">
      <c r="A18" s="62" t="s">
        <v>5</v>
      </c>
      <c r="I18" s="123"/>
      <c r="J18" s="129"/>
      <c r="K18" s="121"/>
      <c r="L18" s="121"/>
      <c r="M18" s="5">
        <v>3</v>
      </c>
      <c r="N18" s="121"/>
      <c r="O18" s="5">
        <v>2</v>
      </c>
      <c r="P18" s="121"/>
      <c r="Q18" s="121"/>
      <c r="R18" s="121"/>
      <c r="S18" s="121"/>
      <c r="T18" s="121"/>
      <c r="U18" s="129"/>
      <c r="V18" s="121"/>
      <c r="W18" s="121"/>
      <c r="X18" s="5">
        <v>1</v>
      </c>
      <c r="Y18" s="121"/>
      <c r="Z18" s="5">
        <v>0</v>
      </c>
      <c r="AA18" s="121"/>
      <c r="AB18" s="121"/>
      <c r="AC18" s="121"/>
      <c r="AD18" s="130"/>
    </row>
    <row r="19" spans="1:66" ht="15.75">
      <c r="A19" s="62" t="s">
        <v>90</v>
      </c>
      <c r="I19" s="128"/>
      <c r="J19" s="126">
        <f>IF(M18=0,0,IF(M18=1,0,IF(M18=2,0,IF(M18=3,0,IF(M18=4,0,IF(M18=5,0,IF(M18=6,0,IF(M18=7,0,IF(M18=8,1,IF(M18=9,1,IF(M18="A",1,IF(M18="B",1,IF(M18="C",1,IF(M18="D",1,IF(M18="E",1,IF(M18="F",1,0))))))))))))))))</f>
        <v>0</v>
      </c>
      <c r="K19" s="126">
        <f>IF(M18=0,0,IF(M18=1,0,IF(M18=2,0,IF(M18=3,0,IF(M18=4,1,IF(M18=5,1,IF(M18=6,1,IF(M18=7,1,IF(M18=8,0,IF(M18=9,0,IF(M18="A",0,IF(M18="B",0,IF(M18="C",1,IF(M18="D",1,IF(M18="E",1,IF(M18="F",1,0))))))))))))))))</f>
        <v>0</v>
      </c>
      <c r="L19" s="126">
        <f>IF(M18=0,0,IF(M18=1,0,IF(M18=2,1,IF(M18=3,1,IF(M18=4,0,IF(M18=5,0,IF(M18=6,1,IF(M18=7,1,IF(M18=8,0,IF(M18=9,0,IF(M18="A",1,IF(M18="B",1,IF(M18="C",0,IF(M18="D",0,IF(M18="E",1,IF(M18="F",1,0))))))))))))))))</f>
        <v>1</v>
      </c>
      <c r="M19" s="126">
        <f>IF(M18=0,0,IF(M18=1,1,IF(M18=2,0,IF(M18=3,1,IF(M18=4,0,IF(M18=5,1,IF(M18=6,0,IF(M18=7,1,IF(M18=8,0,IF(M18=9,1,IF(M18="A",0,IF(M18="B",1,IF(M18="C",0,IF(M18="D",1,IF(M18="E",0,IF(M18="F",1,1))))))))))))))))</f>
        <v>1</v>
      </c>
      <c r="N19" s="126"/>
      <c r="O19" s="126">
        <f>IF(O18=0,0,IF(O18=1,0,IF(O18=2,0,IF(O18=3,0,IF(O18=4,0,IF(O18=5,0,IF(O18=6,0,IF(O18=7,0,IF(O18=8,1,IF(O18=9,1,IF(O18="A",1,IF(O18="B",1,IF(O18="C",1,IF(O18="D",1,IF(O18="E",1,IF(O18="F",1,0))))))))))))))))</f>
        <v>0</v>
      </c>
      <c r="P19" s="126">
        <f>IF(O18=0,0,IF(O18=1,0,IF(O18=2,0,IF(O18=3,0,IF(O18=4,1,IF(O18=5,1,IF(O18=6,1,IF(O18=7,1,IF(O18=8,0,IF(O18=9,0,IF(O18="A",0,IF(O18="B",0,IF(O18="C",1,IF(O18="D",1,IF(O18="E",1,IF(O18="F",1,0))))))))))))))))</f>
        <v>0</v>
      </c>
      <c r="Q19" s="126">
        <f>IF(O18=0,0,IF(O18=1,0,IF(O18=2,1,IF(O18=3,1,IF(O18=4,0,IF(O18=5,0,IF(O18=6,1,IF(O18=7,1,IF(O18=8,0,IF(O18=9,0,IF(O18="A",1,IF(O18="B",1,IF(O18="C",0,IF(O18="D",0,IF(O18="E",1,IF(O18="F",1,0))))))))))))))))</f>
        <v>1</v>
      </c>
      <c r="R19" s="126">
        <f>IF(O18=0,0,IF(O18=1,1,IF(O18=2,0,IF(O18=3,1,IF(O18=4,0,IF(O18=5,1,IF(O18=6,0,IF(O18=7,1,IF(O18=8,0,IF(O18=9,1,IF(O18="A",0,IF(O18="B",1,IF(O18="C",0,IF(O18="D",1,IF(O18="E",0,IF(O18="F",1,1))))))))))))))))</f>
        <v>0</v>
      </c>
      <c r="S19" s="127"/>
      <c r="T19" s="126"/>
      <c r="U19" s="126">
        <f>IF(X18=0,0,IF(X18=1,0,IF(X18=2,0,IF(X18=3,0,IF(X18=4,0,IF(X18=5,0,IF(X18=6,0,IF(X18=7,0,IF(X18=8,1,IF(X18=9,1,IF(X18="A",1,IF(X18="B",1,IF(X18="C",1,IF(X18="D",1,IF(X18="E",1,IF(X18="F",1,0))))))))))))))))</f>
        <v>0</v>
      </c>
      <c r="V19" s="126">
        <f>IF(X18=0,0,IF(X18=1,0,IF(X18=2,0,IF(X18=3,0,IF(X18=4,1,IF(X18=5,1,IF(X18=6,1,IF(X18=7,1,IF(X18=8,0,IF(X18=9,0,IF(X18="A",0,IF(X18="B",0,IF(X18="C",1,IF(X18="D",1,IF(X18="E",1,IF(X18="F",1,0))))))))))))))))</f>
        <v>0</v>
      </c>
      <c r="W19" s="126">
        <f>IF(X18=0,0,IF(X18=1,0,IF(X18=2,1,IF(X18=3,1,IF(X18=4,0,IF(X18=5,0,IF(X18=6,1,IF(X18=7,1,IF(X18=8,0,IF(X18=9,0,IF(X18="A",1,IF(X18="B",1,IF(X18="C",0,IF(X18="D",0,IF(X18="E",1,IF(X18="F",1,0))))))))))))))))</f>
        <v>0</v>
      </c>
      <c r="X19" s="126">
        <f>IF(X18=0,0,IF(X18=1,1,IF(X18=2,0,IF(X18=3,1,IF(X18=4,0,IF(X18=5,1,IF(X18=6,0,IF(X18=7,1,IF(X18=8,0,IF(X18=9,1,IF(X18="A",0,IF(X18="B",1,IF(X18="C",0,IF(X18="D",1,IF(X18="E",0,IF(X18="F",1,1))))))))))))))))</f>
        <v>1</v>
      </c>
      <c r="Y19" s="126"/>
      <c r="Z19" s="126">
        <f>IF(Z18=0,0,IF(Z18=1,0,IF(Z18=2,0,IF(Z18=3,0,IF(Z18=4,0,IF(Z18=5,0,IF(Z18=6,0,IF(Z18=7,0,IF(Z18=8,1,IF(Z18=9,1,IF(Z18="A",1,IF(Z18="B",1,IF(Z18="C",1,IF(Z18="D",1,IF(Z18="E",1,IF(Z18="F",1,0))))))))))))))))</f>
        <v>0</v>
      </c>
      <c r="AA19" s="126">
        <f>IF(Z18=0,0,IF(Z18=1,0,IF(Z18=2,0,IF(Z18=3,0,IF(Z18=4,1,IF(Z18=5,1,IF(Z18=6,1,IF(Z18=7,1,IF(Z18=8,0,IF(Z18=9,0,IF(Z18="A",0,IF(Z18="B",0,IF(Z18="C",1,IF(Z18="D",1,IF(Z18="E",1,IF(Z18="F",1,0))))))))))))))))</f>
        <v>0</v>
      </c>
      <c r="AB19" s="126">
        <f>IF(Z18=0,0,IF(Z18=1,0,IF(Z18=2,1,IF(Z18=3,1,IF(Z18=4,0,IF(Z18=5,0,IF(Z18=6,1,IF(Z18=7,1,IF(Z18=8,0,IF(Z18=9,0,IF(Z18="A",1,IF(Z18="B",1,IF(Z18="C",0,IF(Z18="D",0,IF(Z18="E",1,IF(Z18="F",1,0))))))))))))))))</f>
        <v>0</v>
      </c>
      <c r="AC19" s="126">
        <f>IF(Z18=0,0,IF(Z18=1,1,IF(Z18=2,0,IF(Z18=3,1,IF(Z18=4,0,IF(Z18=5,1,IF(Z18=6,0,IF(Z18=7,1,IF(Z18=8,0,IF(Z18=9,1,IF(Z18="A",0,IF(Z18="B",1,IF(Z18="C",0,IF(Z18="D",1,IF(Z18="E",0,IF(Z18="F",1,1))))))))))))))))</f>
        <v>0</v>
      </c>
      <c r="AD19" s="131"/>
    </row>
    <row r="20" spans="1:66" ht="15.75">
      <c r="A20" s="62" t="s">
        <v>91</v>
      </c>
      <c r="B20" s="6"/>
      <c r="C20" s="6"/>
      <c r="D20" s="6"/>
    </row>
    <row r="21" spans="1:66" ht="15.75">
      <c r="A21" s="62" t="s">
        <v>9</v>
      </c>
      <c r="B21" s="45" t="s">
        <v>88</v>
      </c>
      <c r="C21" s="5" t="s">
        <v>91</v>
      </c>
      <c r="D21" s="46" t="s">
        <v>95</v>
      </c>
      <c r="E21" s="5" t="s">
        <v>9</v>
      </c>
      <c r="F21" s="46" t="s">
        <v>99</v>
      </c>
      <c r="G21" s="46" t="s">
        <v>12</v>
      </c>
      <c r="H21" s="46" t="s">
        <v>115</v>
      </c>
      <c r="I21" s="5">
        <v>8</v>
      </c>
      <c r="J21" s="46" t="s">
        <v>99</v>
      </c>
      <c r="K21" s="5">
        <v>2</v>
      </c>
      <c r="L21" s="42"/>
      <c r="M21" s="42"/>
      <c r="N21" s="42"/>
      <c r="O21" s="42"/>
      <c r="P21" s="42"/>
      <c r="Q21" s="17"/>
      <c r="R21" s="42"/>
      <c r="S21" s="42"/>
      <c r="T21" s="5">
        <v>3</v>
      </c>
      <c r="U21" s="42"/>
      <c r="V21" s="5">
        <v>4</v>
      </c>
      <c r="W21" s="42"/>
      <c r="X21" s="42"/>
      <c r="Y21" s="42"/>
      <c r="Z21" s="42"/>
      <c r="AA21" s="42"/>
      <c r="AB21" s="17"/>
      <c r="AC21" s="42"/>
      <c r="AD21" s="42"/>
      <c r="AE21" s="5">
        <v>5</v>
      </c>
      <c r="AF21" s="42"/>
      <c r="AG21" s="5">
        <v>6</v>
      </c>
      <c r="AH21" s="42"/>
      <c r="AI21" s="42"/>
      <c r="AJ21" s="42"/>
      <c r="AK21" s="46" t="s">
        <v>94</v>
      </c>
      <c r="AL21" s="46" t="s">
        <v>22</v>
      </c>
    </row>
    <row r="22" spans="1:66" ht="15.75">
      <c r="A22" s="62" t="s">
        <v>10</v>
      </c>
      <c r="B22" s="17"/>
      <c r="C22" s="17"/>
      <c r="D22" s="17"/>
      <c r="E22" s="17"/>
      <c r="F22" s="17"/>
      <c r="G22" s="17"/>
      <c r="H22" s="17"/>
      <c r="I22" s="17"/>
      <c r="J22" s="17"/>
      <c r="K22" s="42">
        <f>IF(K21=0,0,IF(K21=1,0,IF(K21=2,0,IF(K21=3,0,IF(K21=4,0,IF(K21=5,0,IF(K21=6,0,IF(K21=7,0,IF(K21=8,1,IF(K21=9,1,IF(K21="A",1,IF(K21="B",1,IF(K21="C",1,IF(K21="D",1,IF(K21="E",1,IF(K21="F",1,0))))))))))))))))</f>
        <v>0</v>
      </c>
      <c r="L22" s="42">
        <f>IF(K21=0,0,IF(K21=1,0,IF(K21=2,0,IF(K21=3,0,IF(K21=4,1,IF(K21=5,1,IF(K21=6,1,IF(K21=7,1,IF(K21=8,0,IF(K21=9,0,IF(K21="A",0,IF(K21="B",0,IF(K21="C",1,IF(K21="D",1,IF(K21="E",1,IF(K21="F",1,0))))))))))))))))</f>
        <v>0</v>
      </c>
      <c r="M22" s="42">
        <f>IF(K21=0,0,IF(K21=1,0,IF(K21=2,1,IF(K21=3,1,IF(K21=4,0,IF(K21=5,0,IF(K21=6,1,IF(K21=7,1,IF(K21=8,0,IF(K21=9,0,IF(K21="A",1,IF(K21="B",1,IF(K21="C",0,IF(K21="D",0,IF(K21="E",1,IF(K21="F",1,0))))))))))))))))</f>
        <v>1</v>
      </c>
      <c r="N22" s="42">
        <f>IF(K21=0,0,IF(K21=1,1,IF(K21=2,0,IF(K21=3,1,IF(K21=4,0,IF(K21=5,1,IF(K21=6,0,IF(K21=7,1,IF(K21=8,0,IF(K21=9,1,IF(K21="A",0,IF(K21="B",1,IF(K21="C",0,IF(K21="D",1,IF(K21="E",0,IF(K21="F",1,1))))))))))))))))</f>
        <v>0</v>
      </c>
      <c r="O22" s="17"/>
      <c r="P22" s="17"/>
      <c r="Q22" s="42">
        <f>IF(T21=0,0,IF(T21=1,0,IF(T21=2,0,IF(T21=3,0,IF(T21=4,0,IF(T21=5,0,IF(T21=6,0,IF(T21=7,0,IF(T21=8,1,IF(T21=9,1,IF(T21="A",1,IF(T21="B",1,IF(T21="C",1,IF(T21="D",1,IF(T21="E",1,IF(T21="F",1,0))))))))))))))))</f>
        <v>0</v>
      </c>
      <c r="R22" s="42">
        <f>IF(T21=0,0,IF(T21=1,0,IF(T21=2,0,IF(T21=3,0,IF(T21=4,1,IF(T21=5,1,IF(T21=6,1,IF(T21=7,1,IF(T21=8,0,IF(T21=9,0,IF(T21="A",0,IF(T21="B",0,IF(T21="C",1,IF(T21="D",1,IF(T21="E",1,IF(T21="F",1,0))))))))))))))))</f>
        <v>0</v>
      </c>
      <c r="S22" s="42">
        <f>IF(T21=0,0,IF(T21=1,0,IF(T21=2,1,IF(T21=3,1,IF(T21=4,0,IF(T21=5,0,IF(T21=6,1,IF(T21=7,1,IF(T21=8,0,IF(T21=9,0,IF(T21="A",1,IF(T21="B",1,IF(T21="C",0,IF(T21="D",0,IF(T21="E",1,IF(T21="F",1,0))))))))))))))))</f>
        <v>1</v>
      </c>
      <c r="T22" s="42">
        <f>IF(T21=0,0,IF(T21=1,1,IF(T21=2,0,IF(T21=3,1,IF(T21=4,0,IF(T21=5,1,IF(T21=6,0,IF(T21=7,1,IF(T21=8,0,IF(T21=9,1,IF(T21="A",0,IF(T21="B",1,IF(T21="C",0,IF(T21="D",1,IF(T21="E",0,IF(T21="F",1,1))))))))))))))))</f>
        <v>1</v>
      </c>
      <c r="U22" s="42"/>
      <c r="V22" s="42">
        <f>IF(V21=0,0,IF(V21=1,0,IF(V21=2,0,IF(V21=3,0,IF(V21=4,0,IF(V21=5,0,IF(V21=6,0,IF(V21=7,0,IF(V21=8,1,IF(V21=9,1,IF(V21="A",1,IF(V21="B",1,IF(V21="C",1,IF(V21="D",1,IF(V21="E",1,IF(V21="F",1,0))))))))))))))))</f>
        <v>0</v>
      </c>
      <c r="W22" s="42">
        <f>IF(V21=0,0,IF(V21=1,0,IF(V21=2,0,IF(V21=3,0,IF(V21=4,1,IF(V21=5,1,IF(V21=6,1,IF(V21=7,1,IF(V21=8,0,IF(V21=9,0,IF(V21="A",0,IF(V21="B",0,IF(V21="C",1,IF(V21="D",1,IF(V21="E",1,IF(V21="F",1,0))))))))))))))))</f>
        <v>1</v>
      </c>
      <c r="X22" s="42">
        <f>IF(V21=0,0,IF(V21=1,0,IF(V21=2,1,IF(V21=3,1,IF(V21=4,0,IF(V21=5,0,IF(V21=6,1,IF(V21=7,1,IF(V21=8,0,IF(V21=9,0,IF(V21="A",1,IF(V21="B",1,IF(V21="C",0,IF(V21="D",0,IF(V21="E",1,IF(V21="F",1,0))))))))))))))))</f>
        <v>0</v>
      </c>
      <c r="Y22" s="42">
        <f>IF(V21=0,0,IF(V21=1,1,IF(V21=2,0,IF(V21=3,1,IF(V21=4,0,IF(V21=5,1,IF(V21=6,0,IF(V21=7,1,IF(V21=8,0,IF(V21=9,1,IF(V21="A",0,IF(V21="B",1,IF(V21="C",0,IF(V21="D",1,IF(V21="E",0,IF(V21="F",1,1))))))))))))))))</f>
        <v>0</v>
      </c>
      <c r="Z22" s="17"/>
      <c r="AA22" s="17"/>
      <c r="AB22" s="42">
        <f>IF(AE21=0,0,IF(AE21=1,0,IF(AE21=2,0,IF(AE21=3,0,IF(AE21=4,0,IF(AE21=5,0,IF(AE21=6,0,IF(AE21=7,0,IF(AE21=8,1,IF(AE21=9,1,IF(AE21="A",1,IF(AE21="B",1,IF(AE21="C",1,IF(AE21="D",1,IF(AE21="E",1,IF(AE21="F",1,0))))))))))))))))</f>
        <v>0</v>
      </c>
      <c r="AC22" s="42">
        <f>IF(AE21=0,0,IF(AE21=1,0,IF(AE21=2,0,IF(AE21=3,0,IF(AE21=4,1,IF(AE21=5,1,IF(AE21=6,1,IF(AE21=7,1,IF(AE21=8,0,IF(AE21=9,0,IF(AE21="A",0,IF(AE21="B",0,IF(AE21="C",1,IF(AE21="D",1,IF(AE21="E",1,IF(AE21="F",1,0))))))))))))))))</f>
        <v>1</v>
      </c>
      <c r="AD22" s="42">
        <f>IF(AE21=0,0,IF(AE21=1,0,IF(AE21=2,1,IF(AE21=3,1,IF(AE21=4,0,IF(AE21=5,0,IF(AE21=6,1,IF(AE21=7,1,IF(AE21=8,0,IF(AE21=9,0,IF(AE21="A",1,IF(AE21="B",1,IF(AE21="C",0,IF(AE21="D",0,IF(AE21="E",1,IF(AE21="F",1,0))))))))))))))))</f>
        <v>0</v>
      </c>
      <c r="AE22" s="42">
        <f>IF(AE21=0,0,IF(AE21=1,1,IF(AE21=2,0,IF(AE21=3,1,IF(AE21=4,0,IF(AE21=5,1,IF(AE21=6,0,IF(AE21=7,1,IF(AE21=8,0,IF(AE21=9,1,IF(AE21="A",0,IF(AE21="B",1,IF(AE21="C",0,IF(AE21="D",1,IF(AE21="E",0,IF(AE21="F",1,1))))))))))))))))</f>
        <v>1</v>
      </c>
      <c r="AF22" s="42"/>
      <c r="AG22" s="42">
        <f>IF(AG21=0,0,IF(AG21=1,0,IF(AG21=2,0,IF(AG21=3,0,IF(AG21=4,0,IF(AG21=5,0,IF(AG21=6,0,IF(AG21=7,0,IF(AG21=8,1,IF(AG21=9,1,IF(AG21="A",1,IF(AG21="B",1,IF(AG21="C",1,IF(AG21="D",1,IF(AG21="E",1,IF(AG21="F",1,0))))))))))))))))</f>
        <v>0</v>
      </c>
      <c r="AH22" s="42">
        <f>IF(AG21=0,0,IF(AG21=1,0,IF(AG21=2,0,IF(AG21=3,0,IF(AG21=4,1,IF(AG21=5,1,IF(AG21=6,1,IF(AG21=7,1,IF(AG21=8,0,IF(AG21=9,0,IF(AG21="A",0,IF(AG21="B",0,IF(AG21="C",1,IF(AG21="D",1,IF(AG21="E",1,IF(AG21="F",1,0))))))))))))))))</f>
        <v>1</v>
      </c>
      <c r="AI22" s="42">
        <f>IF(AG21=0,0,IF(AG21=1,0,IF(AG21=2,1,IF(AG21=3,1,IF(AG21=4,0,IF(AG21=5,0,IF(AG21=6,1,IF(AG21=7,1,IF(AG21=8,0,IF(AG21=9,0,IF(AG21="A",1,IF(AG21="B",1,IF(AG21="C",0,IF(AG21="D",0,IF(AG21="E",1,IF(AG21="F",1,0))))))))))))))))</f>
        <v>1</v>
      </c>
      <c r="AJ22" s="42">
        <f>IF(AG21=0,0,IF(AG21=1,1,IF(AG21=2,0,IF(AG21=3,1,IF(AG21=4,0,IF(AG21=5,1,IF(AG21=6,0,IF(AG21=7,1,IF(AG21=8,0,IF(AG21=9,1,IF(AG21="A",0,IF(AG21="B",1,IF(AG21="C",0,IF(AG21="D",1,IF(AG21="E",0,IF(AG21="F",1,1))))))))))))))))</f>
        <v>0</v>
      </c>
      <c r="AK22" s="17"/>
      <c r="AL22" s="17"/>
    </row>
    <row r="23" spans="1:66" s="65" customFormat="1" ht="15.75">
      <c r="A23" s="64">
        <v>1</v>
      </c>
      <c r="B23" s="62"/>
      <c r="C23" s="62"/>
      <c r="D23" s="62"/>
      <c r="E23" s="62"/>
      <c r="G23" s="62"/>
      <c r="H23" s="64"/>
      <c r="I23" s="64"/>
      <c r="J23" s="64"/>
      <c r="K23" s="64"/>
      <c r="L23" s="64"/>
      <c r="M23" s="64"/>
      <c r="N23" s="64"/>
      <c r="O23" s="64"/>
      <c r="P23" s="64"/>
      <c r="Q23" s="64"/>
      <c r="R23" s="64"/>
      <c r="S23" s="64"/>
      <c r="T23" s="64"/>
      <c r="AA23" s="63" t="s">
        <v>116</v>
      </c>
      <c r="AE23" s="64">
        <f>+J15</f>
        <v>1</v>
      </c>
      <c r="AH23" s="64">
        <f>+K15</f>
        <v>1</v>
      </c>
      <c r="AI23" s="64">
        <f>+L15</f>
        <v>1</v>
      </c>
      <c r="AJ23" s="64">
        <f>+M15</f>
        <v>1</v>
      </c>
      <c r="AK23" s="64">
        <f>+O15</f>
        <v>0</v>
      </c>
      <c r="AM23" s="64">
        <f>+P15</f>
        <v>1</v>
      </c>
      <c r="AN23" s="64">
        <f>+Q15</f>
        <v>1</v>
      </c>
      <c r="AO23" s="64">
        <f>+R15</f>
        <v>0</v>
      </c>
      <c r="AP23" s="64">
        <f>+U15</f>
        <v>0</v>
      </c>
      <c r="AS23" s="64">
        <f>+V15</f>
        <v>1</v>
      </c>
      <c r="AT23" s="64">
        <f>+W15</f>
        <v>0</v>
      </c>
      <c r="AU23" s="64">
        <f>+X15</f>
        <v>1</v>
      </c>
      <c r="AV23" s="64">
        <f>+Z15</f>
        <v>0</v>
      </c>
      <c r="AX23" s="64">
        <f>+AA15</f>
        <v>1</v>
      </c>
      <c r="AY23" s="64">
        <f>+AB15</f>
        <v>0</v>
      </c>
      <c r="AZ23" s="64">
        <f>+AC15</f>
        <v>0</v>
      </c>
      <c r="BA23" s="66">
        <v>0</v>
      </c>
      <c r="BB23" s="64"/>
    </row>
    <row r="24" spans="1:66" s="65" customFormat="1" ht="15.75">
      <c r="A24" s="64">
        <v>2</v>
      </c>
      <c r="B24" s="62"/>
      <c r="AB24" s="64">
        <f>+AB23*8</f>
        <v>0</v>
      </c>
      <c r="AC24" s="64">
        <f>+AC23*4</f>
        <v>0</v>
      </c>
      <c r="AD24" s="64">
        <f>+AD23*2</f>
        <v>0</v>
      </c>
      <c r="AE24" s="64">
        <f>+AE23</f>
        <v>1</v>
      </c>
      <c r="AF24" s="64"/>
      <c r="AG24" s="64"/>
      <c r="AH24" s="64">
        <f>+AH23*8</f>
        <v>8</v>
      </c>
      <c r="AI24" s="64">
        <f>+AI23*4</f>
        <v>4</v>
      </c>
      <c r="AJ24" s="64">
        <f>+AJ23*2</f>
        <v>2</v>
      </c>
      <c r="AK24" s="64">
        <f>+AK23</f>
        <v>0</v>
      </c>
      <c r="AL24" s="64"/>
      <c r="AM24" s="64">
        <f>+AM23*8</f>
        <v>8</v>
      </c>
      <c r="AN24" s="64">
        <f>+AN23*4</f>
        <v>4</v>
      </c>
      <c r="AO24" s="64">
        <f>+AO23*2</f>
        <v>0</v>
      </c>
      <c r="AP24" s="64">
        <f>+AP23</f>
        <v>0</v>
      </c>
      <c r="AQ24" s="64"/>
      <c r="AR24" s="64"/>
      <c r="AS24" s="64">
        <f>+AS23*8</f>
        <v>8</v>
      </c>
      <c r="AT24" s="64">
        <f>+AT23*4</f>
        <v>0</v>
      </c>
      <c r="AU24" s="64">
        <f>+AU23*2</f>
        <v>2</v>
      </c>
      <c r="AV24" s="64">
        <f>+AV23</f>
        <v>0</v>
      </c>
      <c r="AW24" s="64"/>
      <c r="AX24" s="64">
        <f>+AX23*8</f>
        <v>8</v>
      </c>
      <c r="AY24" s="64">
        <f>+AY23*4</f>
        <v>0</v>
      </c>
      <c r="AZ24" s="64">
        <f>+AZ23*2</f>
        <v>0</v>
      </c>
      <c r="BA24" s="64">
        <f>+BA23</f>
        <v>0</v>
      </c>
    </row>
    <row r="25" spans="1:66" s="65" customFormat="1" ht="15.75">
      <c r="A25" s="62">
        <v>4</v>
      </c>
      <c r="B25" s="62"/>
      <c r="AB25" s="66">
        <f>IF(AE25=0,0,IF(AE25=1,1,IF(AE25=2,2,IF(AE25=3,3,IF(AE25=4,4,IF(AE25=5,5,IF(AE25=6,6,IF(AE25=7,7,IF(AE25=8,8,IF(AE25=9,9,IF(AE25=10,"A",IF(AE25=11,"B",IF(AE25=12,"C",IF(AE25=13,"D",IF(AE25=14,"E",IF(AE25=15,"F",0))))))))))))))))</f>
        <v>1</v>
      </c>
      <c r="AD25" s="64"/>
      <c r="AE25" s="64">
        <f>SUM(AB24:AE24)</f>
        <v>1</v>
      </c>
      <c r="AF25" s="64"/>
      <c r="AG25" s="64"/>
      <c r="AI25" s="64">
        <f>SUM(AH24:AK24)</f>
        <v>14</v>
      </c>
      <c r="AJ25" s="64"/>
      <c r="AK25" s="66" t="str">
        <f>IF(AI25=0,0,IF(AI25=1,1,IF(AI25=2,2,IF(AI25=3,3,IF(AI25=4,4,IF(AI25=5,5,IF(AI25=6,6,IF(AI25=7,7,IF(AI25=8,8,IF(AI25=9,9,IF(AI25=10,"A",IF(AI25=11,"B",IF(AI25=12,"C",IF(AI25=13,"D",IF(AI25=14,"E",IF(AI25=15,"F",0))))))))))))))))</f>
        <v>E</v>
      </c>
      <c r="AL25" s="64"/>
      <c r="AM25" s="66" t="str">
        <f>IF(AP25=0,0,IF(AP25=1,1,IF(AP25=2,2,IF(AP25=3,3,IF(AP25=4,4,IF(AP25=5,5,IF(AP25=6,6,IF(AP25=7,7,IF(AP25=8,8,IF(AP25=9,9,IF(AP25=10,"A",IF(AP25=11,"B",IF(AP25=12,"C",IF(AP25=13,"D",IF(AP25=14,"E",IF(AP25=15,"F",0))))))))))))))))</f>
        <v>C</v>
      </c>
      <c r="AN25" s="64"/>
      <c r="AO25" s="64"/>
      <c r="AP25" s="64">
        <f>SUM(AM24:AP24)</f>
        <v>12</v>
      </c>
      <c r="AQ25" s="64"/>
      <c r="AR25" s="64"/>
      <c r="AT25" s="64">
        <f>SUM(AS24:AV24)</f>
        <v>10</v>
      </c>
      <c r="AU25" s="64"/>
      <c r="AV25" s="66" t="str">
        <f>IF(AT25=0,0,IF(AT25=1,1,IF(AT25=2,2,IF(AT25=3,3,IF(AT25=4,4,IF(AT25=5,5,IF(AT25=6,6,IF(AT25=7,7,IF(AT25=8,8,IF(AT25=9,9,IF(AT25=10,"A",IF(AT25=11,"B",IF(AT25=12,"C",IF(AT25=13,"D",IF(AT25=14,"E",IF(AT25=15,"F",0))))))))))))))))</f>
        <v>A</v>
      </c>
      <c r="AW25" s="64"/>
      <c r="AX25" s="66">
        <f>IF(BA25=0,0,IF(BA25=1,1,IF(BA25=2,2,IF(BA25=3,3,IF(BA25=4,4,IF(BA25=5,5,IF(BA25=6,6,IF(BA25=7,7,IF(BA25=8,8,IF(BA25=9,9,IF(BA25=10,"A",IF(BA25=11,"B",IF(BA25=12,"C",IF(BA25=13,"D",IF(BA25=14,"E",IF(BA25=15,"F",0))))))))))))))))</f>
        <v>8</v>
      </c>
      <c r="AY25" s="64"/>
      <c r="AZ25" s="64"/>
      <c r="BA25" s="64">
        <f>SUM(AX24:BA24)</f>
        <v>8</v>
      </c>
    </row>
    <row r="26" spans="1:66" s="65" customFormat="1" ht="15.75">
      <c r="A26" s="62">
        <v>8</v>
      </c>
      <c r="B26" s="62"/>
      <c r="AA26" s="63" t="s">
        <v>117</v>
      </c>
      <c r="AD26" s="64">
        <f>+AE23</f>
        <v>1</v>
      </c>
      <c r="AE26" s="64">
        <f>+AH23</f>
        <v>1</v>
      </c>
      <c r="AF26" s="64"/>
      <c r="AH26" s="64">
        <f t="shared" ref="AH26:AZ26" si="0">+AI23</f>
        <v>1</v>
      </c>
      <c r="AI26" s="64">
        <f t="shared" si="0"/>
        <v>1</v>
      </c>
      <c r="AJ26" s="64">
        <f t="shared" si="0"/>
        <v>0</v>
      </c>
      <c r="AK26" s="64">
        <f>+AM23</f>
        <v>1</v>
      </c>
      <c r="AM26" s="64">
        <f t="shared" si="0"/>
        <v>1</v>
      </c>
      <c r="AN26" s="64">
        <f t="shared" si="0"/>
        <v>0</v>
      </c>
      <c r="AO26" s="64">
        <f t="shared" si="0"/>
        <v>0</v>
      </c>
      <c r="AP26" s="64">
        <f>+AS23</f>
        <v>1</v>
      </c>
      <c r="AQ26" s="64"/>
      <c r="AS26" s="64">
        <f t="shared" si="0"/>
        <v>0</v>
      </c>
      <c r="AT26" s="64">
        <f t="shared" si="0"/>
        <v>1</v>
      </c>
      <c r="AU26" s="64">
        <f t="shared" si="0"/>
        <v>0</v>
      </c>
      <c r="AV26" s="64">
        <f>+AX23</f>
        <v>1</v>
      </c>
      <c r="AX26" s="64">
        <f t="shared" si="0"/>
        <v>0</v>
      </c>
      <c r="AY26" s="64">
        <f t="shared" si="0"/>
        <v>0</v>
      </c>
      <c r="AZ26" s="66">
        <f t="shared" si="0"/>
        <v>0</v>
      </c>
      <c r="BA26" s="66">
        <v>0</v>
      </c>
    </row>
    <row r="27" spans="1:66" s="65" customFormat="1" ht="15.75">
      <c r="A27" s="62"/>
      <c r="B27" s="62"/>
      <c r="AB27" s="64">
        <f>+AB26*8</f>
        <v>0</v>
      </c>
      <c r="AC27" s="64">
        <f>+AC26*4</f>
        <v>0</v>
      </c>
      <c r="AD27" s="64">
        <f>+AD26*2</f>
        <v>2</v>
      </c>
      <c r="AE27" s="64">
        <f>+AE26</f>
        <v>1</v>
      </c>
      <c r="AF27" s="64"/>
      <c r="AG27" s="64"/>
      <c r="AH27" s="64">
        <f>+AH26*8</f>
        <v>8</v>
      </c>
      <c r="AI27" s="64">
        <f>+AI26*4</f>
        <v>4</v>
      </c>
      <c r="AJ27" s="64">
        <f>+AJ26*2</f>
        <v>0</v>
      </c>
      <c r="AK27" s="64">
        <f>+AK26</f>
        <v>1</v>
      </c>
      <c r="AL27" s="64"/>
      <c r="AM27" s="64">
        <f>+AM26*8</f>
        <v>8</v>
      </c>
      <c r="AN27" s="64">
        <f>+AN26*4</f>
        <v>0</v>
      </c>
      <c r="AO27" s="64">
        <f>+AO26*2</f>
        <v>0</v>
      </c>
      <c r="AP27" s="64">
        <f>+AP26</f>
        <v>1</v>
      </c>
      <c r="AQ27" s="64"/>
      <c r="AR27" s="64"/>
      <c r="AS27" s="64">
        <f>+AS26*8</f>
        <v>0</v>
      </c>
      <c r="AT27" s="64">
        <f>+AT26*4</f>
        <v>4</v>
      </c>
      <c r="AU27" s="64">
        <f>+AU26*2</f>
        <v>0</v>
      </c>
      <c r="AV27" s="64">
        <f>+AV26</f>
        <v>1</v>
      </c>
      <c r="AW27" s="64"/>
      <c r="AX27" s="64">
        <f>+AX26*8</f>
        <v>0</v>
      </c>
      <c r="AY27" s="64">
        <f>+AY26*4</f>
        <v>0</v>
      </c>
      <c r="AZ27" s="64">
        <f>+AZ26*2</f>
        <v>0</v>
      </c>
      <c r="BA27" s="64">
        <f>+BA26</f>
        <v>0</v>
      </c>
    </row>
    <row r="28" spans="1:66" s="65" customFormat="1" ht="15.75">
      <c r="A28" s="62"/>
      <c r="B28" s="62"/>
      <c r="AB28" s="66">
        <f>IF(AE28=0,0,IF(AE28=1,1,IF(AE28=2,2,IF(AE28=3,3,IF(AE28=4,4,IF(AE28=5,5,IF(AE28=6,6,IF(AE28=7,7,IF(AE28=8,8,IF(AE28=9,9,IF(AE28=10,"A",IF(AE28=11,"B",IF(AE28=12,"C",IF(AE28=13,"D",IF(AE28=14,"E",IF(AE28=15,"F",0))))))))))))))))</f>
        <v>3</v>
      </c>
      <c r="AD28" s="64"/>
      <c r="AE28" s="64">
        <f>SUM(AB27:AE27)</f>
        <v>3</v>
      </c>
      <c r="AF28" s="64"/>
      <c r="AG28" s="64"/>
      <c r="AI28" s="64">
        <f>SUM(AH27:AK27)</f>
        <v>13</v>
      </c>
      <c r="AJ28" s="64"/>
      <c r="AK28" s="66" t="str">
        <f>IF(AI28=0,0,IF(AI28=1,1,IF(AI28=2,2,IF(AI28=3,3,IF(AI28=4,4,IF(AI28=5,5,IF(AI28=6,6,IF(AI28=7,7,IF(AI28=8,8,IF(AI28=9,9,IF(AI28=10,"A",IF(AI28=11,"B",IF(AI28=12,"C",IF(AI28=13,"D",IF(AI28=14,"E",IF(AI28=15,"F",0))))))))))))))))</f>
        <v>D</v>
      </c>
      <c r="AL28" s="64"/>
      <c r="AM28" s="66">
        <f>IF(AP28=0,0,IF(AP28=1,1,IF(AP28=2,2,IF(AP28=3,3,IF(AP28=4,4,IF(AP28=5,5,IF(AP28=6,6,IF(AP28=7,7,IF(AP28=8,8,IF(AP28=9,9,IF(AP28=10,"A",IF(AP28=11,"B",IF(AP28=12,"C",IF(AP28=13,"D",IF(AP28=14,"E",IF(AP28=15,"F",0))))))))))))))))</f>
        <v>9</v>
      </c>
      <c r="AN28" s="64"/>
      <c r="AO28" s="64"/>
      <c r="AP28" s="64">
        <f>SUM(AM27:AP27)</f>
        <v>9</v>
      </c>
      <c r="AQ28" s="64"/>
      <c r="AR28" s="64"/>
      <c r="AT28" s="64">
        <f>SUM(AS27:AV27)</f>
        <v>5</v>
      </c>
      <c r="AU28" s="64"/>
      <c r="AV28" s="66">
        <f>IF(AT28=0,0,IF(AT28=1,1,IF(AT28=2,2,IF(AT28=3,3,IF(AT28=4,4,IF(AT28=5,5,IF(AT28=6,6,IF(AT28=7,7,IF(AT28=8,8,IF(AT28=9,9,IF(AT28=10,"A",IF(AT28=11,"B",IF(AT28=12,"C",IF(AT28=13,"D",IF(AT28=14,"E",IF(AT28=15,"F",0))))))))))))))))</f>
        <v>5</v>
      </c>
      <c r="AW28" s="64"/>
      <c r="AX28" s="66">
        <f>IF(BA28=0,0,IF(BA28=1,1,IF(BA28=2,2,IF(BA28=3,3,IF(BA28=4,4,IF(BA28=5,5,IF(BA28=6,6,IF(BA28=7,7,IF(BA28=8,8,IF(BA28=9,9,IF(BA28=10,"A",IF(BA28=11,"B",IF(BA28=12,"C",IF(BA28=13,"D",IF(BA28=14,"E",IF(BA28=15,"F",0))))))))))))))))</f>
        <v>0</v>
      </c>
      <c r="AY28" s="64"/>
      <c r="AZ28" s="64"/>
      <c r="BA28" s="64">
        <f>SUM(AX27:BA27)</f>
        <v>0</v>
      </c>
    </row>
    <row r="29" spans="1:66" s="65" customFormat="1" ht="15.75">
      <c r="A29" s="62"/>
      <c r="B29" s="62"/>
      <c r="AA29" s="63" t="s">
        <v>118</v>
      </c>
      <c r="AC29" s="64">
        <f>+AD26</f>
        <v>1</v>
      </c>
      <c r="AD29" s="64">
        <f>+AE26</f>
        <v>1</v>
      </c>
      <c r="AE29" s="64">
        <f>+AH26</f>
        <v>1</v>
      </c>
      <c r="AF29" s="64"/>
      <c r="AH29" s="64">
        <f t="shared" ref="AH29:AJ29" si="1">+AI26</f>
        <v>1</v>
      </c>
      <c r="AI29" s="64">
        <f t="shared" si="1"/>
        <v>0</v>
      </c>
      <c r="AJ29" s="64">
        <f t="shared" si="1"/>
        <v>1</v>
      </c>
      <c r="AK29" s="64">
        <f>+AM26</f>
        <v>1</v>
      </c>
      <c r="AM29" s="64">
        <f t="shared" ref="AM29:AO29" si="2">+AN26</f>
        <v>0</v>
      </c>
      <c r="AN29" s="64">
        <f t="shared" si="2"/>
        <v>0</v>
      </c>
      <c r="AO29" s="64">
        <f t="shared" si="2"/>
        <v>1</v>
      </c>
      <c r="AP29" s="64">
        <f>+AS26</f>
        <v>0</v>
      </c>
      <c r="AQ29" s="64"/>
      <c r="AS29" s="64">
        <f t="shared" ref="AS29:AU29" si="3">+AT26</f>
        <v>1</v>
      </c>
      <c r="AT29" s="64">
        <f t="shared" si="3"/>
        <v>0</v>
      </c>
      <c r="AU29" s="64">
        <f t="shared" si="3"/>
        <v>1</v>
      </c>
      <c r="AV29" s="64">
        <f>+AX26</f>
        <v>0</v>
      </c>
      <c r="AX29" s="64">
        <f t="shared" ref="AX29:AZ29" si="4">+AY26</f>
        <v>0</v>
      </c>
      <c r="AY29" s="64">
        <f t="shared" si="4"/>
        <v>0</v>
      </c>
      <c r="AZ29" s="66">
        <f t="shared" si="4"/>
        <v>0</v>
      </c>
      <c r="BA29" s="66">
        <v>0</v>
      </c>
    </row>
    <row r="30" spans="1:66" s="65" customFormat="1" ht="15.75">
      <c r="A30" s="62"/>
      <c r="AB30" s="64">
        <f>+AB29*8</f>
        <v>0</v>
      </c>
      <c r="AC30" s="64">
        <f>+AC29*4</f>
        <v>4</v>
      </c>
      <c r="AD30" s="64">
        <f>+AD29*2</f>
        <v>2</v>
      </c>
      <c r="AE30" s="64">
        <f>+AE29</f>
        <v>1</v>
      </c>
      <c r="AF30" s="64"/>
      <c r="AG30" s="64"/>
      <c r="AH30" s="64">
        <f>+AH29*8</f>
        <v>8</v>
      </c>
      <c r="AI30" s="64">
        <f>+AI29*4</f>
        <v>0</v>
      </c>
      <c r="AJ30" s="64">
        <f>+AJ29*2</f>
        <v>2</v>
      </c>
      <c r="AK30" s="64">
        <f>+AK29</f>
        <v>1</v>
      </c>
      <c r="AL30" s="64"/>
      <c r="AM30" s="64">
        <f>+AM29*8</f>
        <v>0</v>
      </c>
      <c r="AN30" s="64">
        <f>+AN29*4</f>
        <v>0</v>
      </c>
      <c r="AO30" s="64">
        <f>+AO29*2</f>
        <v>2</v>
      </c>
      <c r="AP30" s="64">
        <f>+AP29</f>
        <v>0</v>
      </c>
      <c r="AQ30" s="64"/>
      <c r="AR30" s="64"/>
      <c r="AS30" s="64">
        <f>+AS29*8</f>
        <v>8</v>
      </c>
      <c r="AT30" s="64">
        <f>+AT29*4</f>
        <v>0</v>
      </c>
      <c r="AU30" s="64">
        <f>+AU29*2</f>
        <v>2</v>
      </c>
      <c r="AV30" s="64">
        <f>+AV29</f>
        <v>0</v>
      </c>
      <c r="AW30" s="64"/>
      <c r="AX30" s="64">
        <f>+AX29*8</f>
        <v>0</v>
      </c>
      <c r="AY30" s="64">
        <f>+AY29*4</f>
        <v>0</v>
      </c>
      <c r="AZ30" s="64">
        <f>+AZ29*2</f>
        <v>0</v>
      </c>
      <c r="BA30" s="64">
        <f>+BA29</f>
        <v>0</v>
      </c>
    </row>
    <row r="31" spans="1:66" s="65" customFormat="1" ht="15.75">
      <c r="A31" s="62"/>
      <c r="AB31" s="66">
        <f>IF(AE31=0,0,IF(AE31=1,1,IF(AE31=2,2,IF(AE31=3,3,IF(AE31=4,4,IF(AE31=5,5,IF(AE31=6,6,IF(AE31=7,7,IF(AE31=8,8,IF(AE31=9,9,IF(AE31=10,"A",IF(AE31=11,"B",IF(AE31=12,"C",IF(AE31=13,"D",IF(AE31=14,"E",IF(AE31=15,"F",0))))))))))))))))</f>
        <v>7</v>
      </c>
      <c r="AD31" s="64"/>
      <c r="AE31" s="64">
        <f>SUM(AB30:AE30)</f>
        <v>7</v>
      </c>
      <c r="AF31" s="64"/>
      <c r="AG31" s="64"/>
      <c r="AI31" s="64">
        <f>SUM(AH30:AK30)</f>
        <v>11</v>
      </c>
      <c r="AJ31" s="64"/>
      <c r="AK31" s="66" t="str">
        <f>IF(AI31=0,0,IF(AI31=1,1,IF(AI31=2,2,IF(AI31=3,3,IF(AI31=4,4,IF(AI31=5,5,IF(AI31=6,6,IF(AI31=7,7,IF(AI31=8,8,IF(AI31=9,9,IF(AI31=10,"A",IF(AI31=11,"B",IF(AI31=12,"C",IF(AI31=13,"D",IF(AI31=14,"E",IF(AI31=15,"F",0))))))))))))))))</f>
        <v>B</v>
      </c>
      <c r="AL31" s="64"/>
      <c r="AM31" s="66">
        <f>IF(AP31=0,0,IF(AP31=1,1,IF(AP31=2,2,IF(AP31=3,3,IF(AP31=4,4,IF(AP31=5,5,IF(AP31=6,6,IF(AP31=7,7,IF(AP31=8,8,IF(AP31=9,9,IF(AP31=10,"A",IF(AP31=11,"B",IF(AP31=12,"C",IF(AP31=13,"D",IF(AP31=14,"E",IF(AP31=15,"F",0))))))))))))))))</f>
        <v>2</v>
      </c>
      <c r="AN31" s="64"/>
      <c r="AO31" s="64"/>
      <c r="AP31" s="64">
        <f>SUM(AM30:AP30)</f>
        <v>2</v>
      </c>
      <c r="AQ31" s="64"/>
      <c r="AR31" s="64"/>
      <c r="AT31" s="64">
        <f>SUM(AS30:AV30)</f>
        <v>10</v>
      </c>
      <c r="AU31" s="64"/>
      <c r="AV31" s="66" t="str">
        <f>IF(AT31=0,0,IF(AT31=1,1,IF(AT31=2,2,IF(AT31=3,3,IF(AT31=4,4,IF(AT31=5,5,IF(AT31=6,6,IF(AT31=7,7,IF(AT31=8,8,IF(AT31=9,9,IF(AT31=10,"A",IF(AT31=11,"B",IF(AT31=12,"C",IF(AT31=13,"D",IF(AT31=14,"E",IF(AT31=15,"F",0))))))))))))))))</f>
        <v>A</v>
      </c>
      <c r="AW31" s="64"/>
      <c r="AX31" s="66">
        <f>IF(BA31=0,0,IF(BA31=1,1,IF(BA31=2,2,IF(BA31=3,3,IF(BA31=4,4,IF(BA31=5,5,IF(BA31=6,6,IF(BA31=7,7,IF(BA31=8,8,IF(BA31=9,9,IF(BA31=10,"A",IF(BA31=11,"B",IF(BA31=12,"C",IF(BA31=13,"D",IF(BA31=14,"E",IF(BA31=15,"F",0))))))))))))))))</f>
        <v>0</v>
      </c>
      <c r="AY31" s="64"/>
      <c r="AZ31" s="64"/>
      <c r="BA31" s="64">
        <f>SUM(AX30:BA30)</f>
        <v>0</v>
      </c>
    </row>
    <row r="32" spans="1:66" ht="15.75">
      <c r="C32" s="6"/>
      <c r="D32" s="6"/>
      <c r="E32" s="6"/>
      <c r="G32" s="6"/>
      <c r="H32" s="1"/>
      <c r="I32" s="1"/>
      <c r="J32" s="1"/>
      <c r="K32" s="1"/>
      <c r="L32" s="1"/>
      <c r="M32" s="1"/>
      <c r="N32" s="1"/>
      <c r="O32" s="33"/>
      <c r="P32" s="33"/>
      <c r="Q32" s="33"/>
      <c r="R32" s="33"/>
      <c r="S32" s="33"/>
      <c r="T32" s="33"/>
      <c r="U32" s="33"/>
      <c r="V32" s="33"/>
      <c r="W32" s="33"/>
      <c r="X32" s="33" t="s">
        <v>26</v>
      </c>
      <c r="Y32" s="34"/>
      <c r="Z32" s="33"/>
      <c r="AA32" s="33"/>
      <c r="AB32" s="33">
        <f>IF(AC37=0,0,IF(AC37=1,0,IF(AC37=2,1,IF(AC37=3,1,0))))</f>
        <v>0</v>
      </c>
      <c r="AC32" s="33">
        <f>IF(AD37=0,0,IF(AD37=1,0,IF(AD37=2,1,IF(AD37=3,1,0))))</f>
        <v>0</v>
      </c>
      <c r="AD32" s="33">
        <f>IF(AE37=0,0,IF(AE37=1,0,IF(AE37=2,1,IF(AE37=3,1,0))))</f>
        <v>0</v>
      </c>
      <c r="AE32" s="33">
        <f>IF(AH37=0,0,IF(AH37=1,0,IF(AH37=2,1,IF(AH37=3,1,0))))</f>
        <v>0</v>
      </c>
      <c r="AF32" s="33"/>
      <c r="AG32" s="33"/>
      <c r="AH32" s="33">
        <f>IF(AI37=0,0,IF(AI37=1,0,IF(AI37=2,1,IF(AI37=3,1,0))))</f>
        <v>0</v>
      </c>
      <c r="AI32" s="33">
        <f>IF(AJ37=0,0,IF(AJ37=1,0,IF(AJ37=2,1,IF(AJ37=3,1,0))))</f>
        <v>0</v>
      </c>
      <c r="AJ32" s="33">
        <f>IF(AK37=0,0,IF(AK37=1,0,IF(AK37=2,1,IF(AK37=3,1,0))))</f>
        <v>0</v>
      </c>
      <c r="AK32" s="33">
        <f>IF(AM37=0,0,IF(AM37=1,0,IF(AM37=2,1,IF(AM37=3,1,0))))</f>
        <v>0</v>
      </c>
      <c r="AL32" s="33"/>
      <c r="AM32" s="33">
        <f>IF(AN37=0,0,IF(AN37=1,0,IF(AN37=2,1,IF(AN37=3,1,0))))</f>
        <v>0</v>
      </c>
      <c r="AN32" s="33">
        <f>IF(AO37=0,0,IF(AO37=1,0,IF(AO37=2,1,IF(AO37=3,1,0))))</f>
        <v>0</v>
      </c>
      <c r="AO32" s="33">
        <f>IF(AP37=0,0,IF(AP37=1,0,IF(AP37=2,1,IF(AP37=3,1,0))))</f>
        <v>0</v>
      </c>
      <c r="AP32" s="33">
        <f>IF(AS37=0,0,IF(AS37=1,0,IF(AS37=2,1,IF(AS37=3,1,0))))</f>
        <v>0</v>
      </c>
      <c r="AQ32" s="33"/>
      <c r="AR32" s="33"/>
      <c r="AS32" s="33">
        <f>IF(AT37=0,0,IF(AT37=1,0,IF(AT37=2,1,IF(AT37=3,1,0))))</f>
        <v>0</v>
      </c>
      <c r="AT32" s="33">
        <f>IF(AU37=0,0,IF(AU37=1,0,IF(AU37=2,1,IF(AU37=3,1,0))))</f>
        <v>0</v>
      </c>
      <c r="AU32" s="33">
        <f>IF(AV37=0,0,IF(AV37=1,0,IF(AV37=2,1,IF(AV37=3,1,0))))</f>
        <v>0</v>
      </c>
      <c r="AV32" s="33">
        <f>IF(AX37=0,0,IF(AX37=1,0,IF(AX37=2,1,IF(AX37=3,1,0))))</f>
        <v>0</v>
      </c>
      <c r="AW32" s="33"/>
      <c r="AX32" s="33">
        <f>IF(AY37=0,0,IF(AY37=1,0,IF(AY37=2,1,IF(AY37=3,1,0))))</f>
        <v>0</v>
      </c>
      <c r="AY32" s="33">
        <f>IF(AZ37=0,0,IF(AZ37=1,0,IF(AZ37=2,1,IF(AZ37=3,1,0))))</f>
        <v>0</v>
      </c>
      <c r="AZ32" s="33">
        <f>IF(BA37=0,0,IF(BA37=1,0,IF(BA37=2,1,IF(BA37=3,1,0))))</f>
        <v>0</v>
      </c>
      <c r="BA32" s="33"/>
      <c r="BB32" s="1"/>
      <c r="BC32" s="1"/>
      <c r="BD32" s="1"/>
      <c r="BE32" s="1"/>
      <c r="BF32" s="1"/>
      <c r="BG32" s="1"/>
      <c r="BH32" s="1"/>
      <c r="BI32" s="1"/>
      <c r="BJ32" s="1"/>
      <c r="BK32" s="1"/>
      <c r="BL32" s="1"/>
      <c r="BM32" s="1"/>
      <c r="BN32" s="1"/>
    </row>
    <row r="33" spans="1:66" ht="15.75">
      <c r="A33" s="64"/>
      <c r="C33" s="6"/>
      <c r="D33" s="6"/>
      <c r="E33" s="6"/>
      <c r="F33" s="6"/>
      <c r="G33" s="6"/>
      <c r="H33" s="1"/>
      <c r="I33" s="1"/>
      <c r="M33" s="1"/>
      <c r="N33" s="1"/>
      <c r="O33" s="37"/>
      <c r="P33" s="55" t="str">
        <f>+E21</f>
        <v>BL</v>
      </c>
      <c r="Q33" s="55" t="s">
        <v>80</v>
      </c>
      <c r="R33" s="37"/>
      <c r="S33" s="37"/>
      <c r="T33" s="37"/>
      <c r="U33" s="36">
        <f>IF(E21="BL",0,M10)</f>
        <v>0</v>
      </c>
      <c r="V33" s="36">
        <f>IF(E21="BL",0,O10)</f>
        <v>0</v>
      </c>
      <c r="W33" s="36"/>
      <c r="X33" s="36">
        <f>+X10</f>
        <v>9</v>
      </c>
      <c r="Y33" s="36">
        <f>+Z10</f>
        <v>8</v>
      </c>
      <c r="Z33" s="36" t="s">
        <v>22</v>
      </c>
      <c r="AA33" s="36"/>
      <c r="AB33" s="36">
        <v>0</v>
      </c>
      <c r="AC33" s="36">
        <v>0</v>
      </c>
      <c r="AD33" s="36">
        <v>0</v>
      </c>
      <c r="AE33" s="36">
        <v>0</v>
      </c>
      <c r="AF33" s="36"/>
      <c r="AG33" s="36"/>
      <c r="AH33" s="54">
        <f>IF(U33=0,0,IF(U33=1,0,IF(U33=2,0,IF(U33=3,0,IF(U33=4,0,IF(U33=5,0,IF(U33=6,0,IF(U33=7,0,IF(U33=8,1,IF(U33=9,1,IF(U33="A",1,IF(U33="B",1,IF(U33="C",1,IF(U33="D",1,IF(U33="E",1,IF(U33="F",1,0))))))))))))))))</f>
        <v>0</v>
      </c>
      <c r="AI33" s="54">
        <f>IF(U33=0,0,IF(U33=1,0,IF(U33=2,0,IF(U33=3,0,IF(U33=4,1,IF(U33=5,1,IF(U33=6,1,IF(U33=7,1,IF(U33=8,0,IF(U33=9,0,IF(U33="A",0,IF(U33="B",0,IF(U33="C",1,IF(U33="D",1,IF(U33="E",1,IF(U33="F",1,0))))))))))))))))</f>
        <v>0</v>
      </c>
      <c r="AJ33" s="54">
        <f>IF(U33=0,0,IF(U33=1,0,IF(U33=2,1,IF(U33=3,1,IF(U33=4,0,IF(U33=5,0,IF(U33=6,1,IF(U33=7,1,IF(U33=8,0,IF(U33=9,0,IF(U33="A",1,IF(U33="B",1,IF(U33="C",0,IF(U33="D",0,IF(U33="E",1,IF(U33="F",1,0))))))))))))))))</f>
        <v>0</v>
      </c>
      <c r="AK33" s="54">
        <f>IF(U33=0,0,IF(U33=1,1,IF(U33=2,0,IF(U33=3,1,IF(U33=4,0,IF(U33=5,1,IF(U33=6,0,IF(U33=7,1,IF(U33=8,0,IF(U33=9,1,IF(U33="A",0,IF(U33="B",1,IF(U33="C",0,IF(U33="D",1,IF(U33="E",0,IF(U33="F",1,1))))))))))))))))</f>
        <v>0</v>
      </c>
      <c r="AL33" s="36"/>
      <c r="AM33" s="54">
        <f>IF(V33=0,0,IF(V33=1,0,IF(V33=2,0,IF(V33=3,0,IF(V33=4,0,IF(V33=5,0,IF(V33=6,0,IF(V33=7,0,IF(V33=8,1,IF(V33=9,1,IF(V33="A",1,IF(V33="B",1,IF(V33="C",1,IF(V33="D",1,IF(V33="E",1,IF(V33="F",1,0))))))))))))))))</f>
        <v>0</v>
      </c>
      <c r="AN33" s="54">
        <f>IF(V33=0,0,IF(V33=1,0,IF(V33=2,0,IF(V33=3,0,IF(V33=4,1,IF(V33=5,1,IF(V33=6,1,IF(V33=7,1,IF(V33=8,0,IF(V33=9,0,IF(V33="A",0,IF(V33="B",0,IF(V33="C",1,IF(V33="D",1,IF(V33="E",1,IF(V33="F",1,0))))))))))))))))</f>
        <v>0</v>
      </c>
      <c r="AO33" s="54">
        <f>IF(V33=0,0,IF(V33=1,0,IF(V33=2,1,IF(V33=3,1,IF(V33=4,0,IF(V33=5,0,IF(V33=6,1,IF(V33=7,1,IF(V33=8,0,IF(V33=9,0,IF(V33="A",1,IF(V33="B",1,IF(V33="C",0,IF(V33="D",0,IF(V33="E",1,IF(V33="F",1,0))))))))))))))))</f>
        <v>0</v>
      </c>
      <c r="AP33" s="54">
        <f>IF(V33=0,0,IF(V33=1,1,IF(V33=2,0,IF(V33=3,1,IF(V33=4,0,IF(V33=5,1,IF(V33=6,0,IF(V33=7,1,IF(V33=8,0,IF(V33=9,1,IF(V33="A",0,IF(V33="B",1,IF(V33="C",0,IF(V33="D",1,IF(V33="E",0,IF(V33="F",1,1))))))))))))))))</f>
        <v>0</v>
      </c>
      <c r="AQ33" s="36"/>
      <c r="AR33" s="36"/>
      <c r="AS33" s="54">
        <f>IF(X33=0,0,IF(X33=1,0,IF(X33=2,0,IF(X33=3,0,IF(X33=4,0,IF(X33=5,0,IF(X33=6,0,IF(X33=7,0,IF(X33=8,1,IF(X33=9,1,IF(X33="A",1,IF(X33="B",1,IF(X33="C",1,IF(X33="D",1,IF(X33="E",1,IF(X33="F",1,0))))))))))))))))</f>
        <v>1</v>
      </c>
      <c r="AT33" s="54">
        <f>IF(X33=0,0,IF(X33=1,0,IF(X33=2,0,IF(X33=3,0,IF(X33=4,1,IF(X33=5,1,IF(X33=6,1,IF(X33=7,1,IF(X33=8,0,IF(X33=9,0,IF(X33="A",0,IF(X33="B",0,IF(X33="C",1,IF(X33="D",1,IF(X33="E",1,IF(X33="F",1,0))))))))))))))))</f>
        <v>0</v>
      </c>
      <c r="AU33" s="54">
        <f>IF(X33=0,0,IF(X33=1,0,IF(X33=2,1,IF(X33=3,1,IF(X33=4,0,IF(X33=5,0,IF(X33=6,1,IF(X33=7,1,IF(X33=8,0,IF(X33=9,0,IF(X33="A",1,IF(X33="B",1,IF(X33="C",0,IF(X33="D",0,IF(X33="E",1,IF(X33="F",1,0))))))))))))))))</f>
        <v>0</v>
      </c>
      <c r="AV33" s="54">
        <f>IF(X33=0,0,IF(X33=1,1,IF(X33=2,0,IF(X33=3,1,IF(X33=4,0,IF(X33=5,1,IF(X33=6,0,IF(X33=7,1,IF(X33=8,0,IF(X33=9,1,IF(X33="A",0,IF(X33="B",1,IF(X33="C",0,IF(X33="D",1,IF(X33="E",0,IF(X33="F",1,1))))))))))))))))</f>
        <v>1</v>
      </c>
      <c r="AW33" s="36"/>
      <c r="AX33" s="54">
        <f>IF(Y33=0,0,IF(Y33=1,0,IF(Y33=2,0,IF(Y33=3,0,IF(Y33=4,0,IF(Y33=5,0,IF(Y33=6,0,IF(Y33=7,0,IF(Y33=8,1,IF(Y33=9,1,IF(Y33="A",1,IF(Y33="B",1,IF(Y33="C",1,IF(Y33="D",1,IF(Y33="E",1,IF(Y33="F",1,0))))))))))))))))</f>
        <v>1</v>
      </c>
      <c r="AY33" s="54">
        <f>IF(Y33=0,0,IF(Y33=1,0,IF(Y33=2,0,IF(Y33=3,0,IF(Y33=4,1,IF(Y33=5,1,IF(Y33=6,1,IF(Y33=7,1,IF(Y33=8,0,IF(Y33=9,0,IF(Y33="A",0,IF(Y33="B",0,IF(Y33="C",1,IF(Y33="D",1,IF(Y33="E",1,IF(Y33="F",1,0))))))))))))))))</f>
        <v>0</v>
      </c>
      <c r="AZ33" s="54">
        <f>IF(Y33=0,0,IF(Y33=1,0,IF(Y33=2,1,IF(Y33=3,1,IF(Y33=4,0,IF(Y33=5,0,IF(Y33=6,1,IF(Y33=7,1,IF(Y33=8,0,IF(Y33=9,0,IF(Y33="A",1,IF(Y33="B",1,IF(Y33="C",0,IF(Y33="D",0,IF(Y33="E",1,IF(Y33="F",1,0))))))))))))))))</f>
        <v>0</v>
      </c>
      <c r="BA33" s="54">
        <f>IF(Y33=0,0,IF(Y33=1,1,IF(Y33=2,0,IF(Y33=3,1,IF(Y33=4,0,IF(Y33=5,1,IF(Y33=6,0,IF(Y33=7,1,IF(Y33=8,0,IF(Y33=9,1,IF(Y33="A",0,IF(Y33="B",1,IF(Y33="C",0,IF(Y33="D",1,IF(Y33="E",0,IF(Y33="F",1,1))))))))))))))))</f>
        <v>0</v>
      </c>
      <c r="BB33" s="1"/>
      <c r="BC33" s="1"/>
      <c r="BD33" s="1"/>
      <c r="BE33" s="1"/>
      <c r="BF33" s="1"/>
      <c r="BG33" s="1"/>
      <c r="BH33" s="1"/>
      <c r="BI33" s="1"/>
      <c r="BJ33" s="1"/>
      <c r="BK33" s="1"/>
      <c r="BL33" s="1"/>
      <c r="BM33" s="1"/>
      <c r="BN33" s="1"/>
    </row>
    <row r="34" spans="1:66" ht="15.75">
      <c r="A34" s="64"/>
      <c r="E34" s="6"/>
      <c r="F34" s="6"/>
      <c r="G34" s="6"/>
      <c r="H34" s="1"/>
      <c r="I34" s="1"/>
      <c r="M34" s="1"/>
      <c r="N34" s="1"/>
      <c r="O34" s="39"/>
      <c r="P34" s="38" t="s">
        <v>29</v>
      </c>
      <c r="Q34" s="39"/>
      <c r="R34" s="40">
        <f>+M18</f>
        <v>3</v>
      </c>
      <c r="S34" s="39"/>
      <c r="T34" s="40"/>
      <c r="U34" s="40">
        <f>+O18</f>
        <v>2</v>
      </c>
      <c r="V34" s="40">
        <f>+X18</f>
        <v>1</v>
      </c>
      <c r="W34" s="40"/>
      <c r="X34" s="40">
        <f>+Z18</f>
        <v>0</v>
      </c>
      <c r="Y34" s="182">
        <v>0</v>
      </c>
      <c r="Z34" s="40" t="s">
        <v>22</v>
      </c>
      <c r="AA34" s="40"/>
      <c r="AB34" s="40">
        <f>+J19</f>
        <v>0</v>
      </c>
      <c r="AC34" s="40">
        <f>+K19</f>
        <v>0</v>
      </c>
      <c r="AD34" s="40">
        <f>+L19</f>
        <v>1</v>
      </c>
      <c r="AE34" s="40">
        <f>+M19</f>
        <v>1</v>
      </c>
      <c r="AF34" s="39"/>
      <c r="AG34" s="40"/>
      <c r="AH34" s="40">
        <f>+O19</f>
        <v>0</v>
      </c>
      <c r="AI34" s="40">
        <f>+P19</f>
        <v>0</v>
      </c>
      <c r="AJ34" s="40">
        <f>+Q19</f>
        <v>1</v>
      </c>
      <c r="AK34" s="40">
        <f>+R19</f>
        <v>0</v>
      </c>
      <c r="AL34" s="40"/>
      <c r="AM34" s="40">
        <f>+U19</f>
        <v>0</v>
      </c>
      <c r="AN34" s="40">
        <f>+V19</f>
        <v>0</v>
      </c>
      <c r="AO34" s="40">
        <f>+W19</f>
        <v>0</v>
      </c>
      <c r="AP34" s="40">
        <f>+X19</f>
        <v>1</v>
      </c>
      <c r="AQ34" s="40"/>
      <c r="AR34" s="39"/>
      <c r="AS34" s="40">
        <f>+Z19</f>
        <v>0</v>
      </c>
      <c r="AT34" s="40">
        <f>+AA19</f>
        <v>0</v>
      </c>
      <c r="AU34" s="40">
        <f>+AB19</f>
        <v>0</v>
      </c>
      <c r="AV34" s="40">
        <f>+AC19</f>
        <v>0</v>
      </c>
      <c r="AW34" s="40"/>
      <c r="AX34" s="182">
        <v>0</v>
      </c>
      <c r="AY34" s="182">
        <v>0</v>
      </c>
      <c r="AZ34" s="182">
        <v>0</v>
      </c>
      <c r="BA34" s="182">
        <v>0</v>
      </c>
      <c r="BB34" s="1"/>
      <c r="BC34" s="1"/>
      <c r="BD34" s="1"/>
      <c r="BE34" s="1"/>
      <c r="BF34" s="1"/>
      <c r="BG34" s="1"/>
      <c r="BH34" s="1"/>
      <c r="BI34" s="1"/>
      <c r="BJ34" s="1"/>
      <c r="BK34" s="1"/>
      <c r="BL34" s="1"/>
      <c r="BM34" s="1"/>
      <c r="BN34" s="1"/>
    </row>
    <row r="35" spans="1:66" ht="15.75">
      <c r="A35" s="64"/>
      <c r="E35" s="6"/>
      <c r="F35" s="6"/>
      <c r="G35" s="6"/>
      <c r="H35" s="1"/>
      <c r="I35" s="1"/>
      <c r="J35" s="1"/>
      <c r="K35" s="1"/>
      <c r="L35" s="1"/>
      <c r="M35" s="1"/>
      <c r="N35" s="1"/>
      <c r="O35" s="194"/>
      <c r="P35" s="194"/>
      <c r="Q35" s="194"/>
      <c r="R35" s="195" t="s">
        <v>103</v>
      </c>
      <c r="S35" s="194"/>
      <c r="T35" s="194"/>
      <c r="U35" s="194"/>
      <c r="V35" s="194"/>
      <c r="W35" s="194"/>
      <c r="X35" s="194"/>
      <c r="Y35" s="196"/>
      <c r="Z35" s="194"/>
      <c r="AA35" s="194"/>
      <c r="AB35" s="194">
        <f>IF(AB37=0,0,IF(AB37=1,1,IF(AB37=2,0,IF(AB37=3,1,0))))</f>
        <v>0</v>
      </c>
      <c r="AC35" s="194">
        <f>IF(AC37=0,0,IF(AC37=1,1,IF(AC37=2,0,IF(AC37=3,1,0))))</f>
        <v>0</v>
      </c>
      <c r="AD35" s="194">
        <f>IF(AD37=0,0,IF(AD37=1,1,IF(AD37=2,0,IF(AD37=3,1,0))))</f>
        <v>1</v>
      </c>
      <c r="AE35" s="194">
        <f>IF(AE37=0,0,IF(AE37=1,1,IF(AE37=2,0,IF(AE37=3,1,0))))</f>
        <v>1</v>
      </c>
      <c r="AF35" s="194"/>
      <c r="AG35" s="194"/>
      <c r="AH35" s="194">
        <f>IF(AH37=0,0,IF(AH37=1,1,IF(AH37=2,0,IF(AH37=3,1,0))))</f>
        <v>0</v>
      </c>
      <c r="AI35" s="194">
        <f>IF(AI37=0,0,IF(AI37=1,1,IF(AI37=2,0,IF(AI37=3,1,0))))</f>
        <v>0</v>
      </c>
      <c r="AJ35" s="194">
        <f>IF(AJ37=0,0,IF(AJ37=1,1,IF(AJ37=2,0,IF(AJ37=3,1,0))))</f>
        <v>1</v>
      </c>
      <c r="AK35" s="194">
        <f>IF(AK37=0,0,IF(AK37=1,1,IF(AK37=2,0,IF(AK37=3,1,0))))</f>
        <v>0</v>
      </c>
      <c r="AL35" s="194"/>
      <c r="AM35" s="194">
        <f>IF(AM37=0,0,IF(AM37=1,1,IF(AM37=2,0,IF(AM37=3,1,0))))</f>
        <v>0</v>
      </c>
      <c r="AN35" s="194">
        <f>IF(AN37=0,0,IF(AN37=1,1,IF(AN37=2,0,IF(AN37=3,1,0))))</f>
        <v>0</v>
      </c>
      <c r="AO35" s="194">
        <f>IF(AO37=0,0,IF(AO37=1,1,IF(AO37=2,0,IF(AO37=3,1,0))))</f>
        <v>0</v>
      </c>
      <c r="AP35" s="194">
        <f>IF(AP37=0,0,IF(AP37=1,1,IF(AP37=2,0,IF(AP37=3,1,0))))</f>
        <v>1</v>
      </c>
      <c r="AQ35" s="194"/>
      <c r="AR35" s="194"/>
      <c r="AS35" s="194">
        <f>IF(AS37=0,0,IF(AS37=1,1,IF(AS37=2,0,IF(AS37=3,1,0))))</f>
        <v>1</v>
      </c>
      <c r="AT35" s="194">
        <f>IF(AT37=0,0,IF(AT37=1,1,IF(AT37=2,0,IF(AT37=3,1,0))))</f>
        <v>0</v>
      </c>
      <c r="AU35" s="194">
        <f>IF(AU37=0,0,IF(AU37=1,1,IF(AU37=2,0,IF(AU37=3,1,0))))</f>
        <v>0</v>
      </c>
      <c r="AV35" s="194">
        <f>IF(AV37=0,0,IF(AV37=1,1,IF(AV37=2,0,IF(AV37=3,1,0))))</f>
        <v>1</v>
      </c>
      <c r="AW35" s="194"/>
      <c r="AX35" s="194">
        <f>IF(AX37=0,0,IF(AX37=1,1,IF(AX37=2,0,IF(AX37=3,1,0))))</f>
        <v>1</v>
      </c>
      <c r="AY35" s="194">
        <f>IF(AY37=0,0,IF(AY37=1,1,IF(AY37=2,0,IF(AY37=3,1,0))))</f>
        <v>0</v>
      </c>
      <c r="AZ35" s="194">
        <f>IF(AZ37=0,0,IF(AZ37=1,1,IF(AZ37=2,0,IF(AZ37=3,1,0))))</f>
        <v>0</v>
      </c>
      <c r="BA35" s="194">
        <f>IF(BA37=0,0,IF(BA37=1,1,IF(BA37=2,0,IF(BA37=3,1,0))))</f>
        <v>0</v>
      </c>
      <c r="BB35" s="1"/>
    </row>
    <row r="36" spans="1:66" ht="15.75">
      <c r="A36" s="64"/>
      <c r="E36" s="6"/>
      <c r="F36" s="6"/>
      <c r="G36" s="6"/>
      <c r="H36" s="1"/>
      <c r="I36" s="1"/>
      <c r="J36" s="1"/>
      <c r="K36" s="1"/>
      <c r="L36" s="1"/>
      <c r="M36" s="1"/>
      <c r="N36" s="1"/>
      <c r="O36" s="194"/>
      <c r="P36" s="194"/>
      <c r="Q36" s="194"/>
      <c r="R36" s="195"/>
      <c r="S36" s="194"/>
      <c r="T36" s="194"/>
      <c r="U36" s="194"/>
      <c r="V36" s="194"/>
      <c r="W36" s="194"/>
      <c r="X36" s="194"/>
      <c r="Y36" s="196"/>
      <c r="Z36" s="194"/>
      <c r="AA36" s="194"/>
      <c r="AB36" s="195">
        <f>+AB39</f>
        <v>3</v>
      </c>
      <c r="AC36" s="195"/>
      <c r="AD36" s="195"/>
      <c r="AE36" s="195"/>
      <c r="AF36" s="195"/>
      <c r="AG36" s="195"/>
      <c r="AH36" s="195"/>
      <c r="AI36" s="195"/>
      <c r="AJ36" s="195"/>
      <c r="AK36" s="195">
        <f>+AK39</f>
        <v>2</v>
      </c>
      <c r="AL36" s="195"/>
      <c r="AM36" s="195">
        <f>+AM39</f>
        <v>1</v>
      </c>
      <c r="AN36" s="195"/>
      <c r="AO36" s="195"/>
      <c r="AP36" s="195"/>
      <c r="AQ36" s="195"/>
      <c r="AR36" s="195"/>
      <c r="AS36" s="195"/>
      <c r="AT36" s="195"/>
      <c r="AU36" s="195"/>
      <c r="AV36" s="195">
        <f>+AV39</f>
        <v>9</v>
      </c>
      <c r="AW36" s="195"/>
      <c r="AX36" s="195">
        <f>+AX39</f>
        <v>8</v>
      </c>
      <c r="AY36" s="195"/>
      <c r="AZ36" s="194"/>
      <c r="BA36" s="194"/>
      <c r="BB36" s="1"/>
    </row>
    <row r="37" spans="1:66" s="65" customFormat="1" ht="15.75">
      <c r="A37" s="64"/>
      <c r="B37" s="62"/>
      <c r="E37" s="62"/>
      <c r="F37" s="62"/>
      <c r="G37" s="62"/>
      <c r="H37" s="64"/>
      <c r="I37" s="64"/>
      <c r="J37" s="64"/>
      <c r="K37" s="64"/>
      <c r="L37" s="64"/>
      <c r="M37" s="64"/>
      <c r="N37" s="64"/>
      <c r="O37" s="64"/>
      <c r="P37" s="64"/>
      <c r="Q37" s="64"/>
      <c r="R37" s="64"/>
      <c r="S37" s="64"/>
      <c r="T37" s="64"/>
      <c r="U37" s="64"/>
      <c r="V37" s="64"/>
      <c r="W37" s="64"/>
      <c r="X37" s="64"/>
      <c r="Y37" s="64"/>
      <c r="Z37" s="64"/>
      <c r="AA37" s="64"/>
      <c r="AB37" s="64">
        <f>SUM(AB32:AB34)</f>
        <v>0</v>
      </c>
      <c r="AC37" s="64">
        <f>SUM(AC32:AC34)</f>
        <v>0</v>
      </c>
      <c r="AD37" s="64">
        <f>SUM(AD32:AD34)</f>
        <v>1</v>
      </c>
      <c r="AE37" s="64">
        <f>SUM(AE32:AE34)</f>
        <v>1</v>
      </c>
      <c r="AF37" s="64"/>
      <c r="AG37" s="64"/>
      <c r="AH37" s="64">
        <f>SUM(AH32:AH34)</f>
        <v>0</v>
      </c>
      <c r="AI37" s="64">
        <f>SUM(AI32:AI34)</f>
        <v>0</v>
      </c>
      <c r="AJ37" s="64">
        <f>SUM(AJ32:AJ34)</f>
        <v>1</v>
      </c>
      <c r="AK37" s="64">
        <f>SUM(AK32:AK34)</f>
        <v>0</v>
      </c>
      <c r="AL37" s="64"/>
      <c r="AM37" s="64">
        <f>SUM(AM32:AM34)</f>
        <v>0</v>
      </c>
      <c r="AN37" s="64">
        <f>SUM(AN32:AN34)</f>
        <v>0</v>
      </c>
      <c r="AO37" s="64">
        <f>SUM(AO32:AO34)</f>
        <v>0</v>
      </c>
      <c r="AP37" s="64">
        <f>SUM(AP32:AP34)</f>
        <v>1</v>
      </c>
      <c r="AQ37" s="64"/>
      <c r="AR37" s="64"/>
      <c r="AS37" s="64">
        <f>SUM(AS32:AS34)</f>
        <v>1</v>
      </c>
      <c r="AT37" s="64">
        <f>SUM(AT32:AT34)</f>
        <v>0</v>
      </c>
      <c r="AU37" s="64">
        <f>SUM(AU32:AU34)</f>
        <v>0</v>
      </c>
      <c r="AV37" s="64">
        <f>SUM(AV32:AV34)</f>
        <v>1</v>
      </c>
      <c r="AW37" s="64"/>
      <c r="AX37" s="64">
        <f>SUM(AX32:AX34)</f>
        <v>1</v>
      </c>
      <c r="AY37" s="64">
        <f>SUM(AY32:AY34)</f>
        <v>0</v>
      </c>
      <c r="AZ37" s="64">
        <f>SUM(AZ32:AZ34)</f>
        <v>0</v>
      </c>
      <c r="BA37" s="64">
        <f>SUM(BA32:BA34)</f>
        <v>0</v>
      </c>
      <c r="BB37" s="64"/>
    </row>
    <row r="38" spans="1:66" s="65" customFormat="1" ht="15.75">
      <c r="A38" s="64"/>
      <c r="B38" s="62"/>
      <c r="C38" s="62"/>
      <c r="D38" s="62"/>
      <c r="F38" s="62"/>
      <c r="H38" s="64"/>
      <c r="I38" s="64"/>
      <c r="J38" s="64"/>
      <c r="K38" s="64"/>
      <c r="L38" s="64"/>
      <c r="M38" s="64"/>
      <c r="N38" s="64"/>
      <c r="O38" s="64"/>
      <c r="P38" s="64"/>
      <c r="Q38" s="64"/>
      <c r="R38" s="64"/>
      <c r="S38" s="64"/>
      <c r="T38" s="64"/>
      <c r="U38" s="64"/>
      <c r="V38" s="64"/>
      <c r="W38" s="64"/>
      <c r="X38" s="64"/>
      <c r="Y38" s="64"/>
      <c r="Z38" s="64"/>
      <c r="AA38" s="64"/>
      <c r="AB38" s="64">
        <f>+AB35*8</f>
        <v>0</v>
      </c>
      <c r="AC38" s="64">
        <f>+AC35*4</f>
        <v>0</v>
      </c>
      <c r="AD38" s="64">
        <f>+AD35*2</f>
        <v>2</v>
      </c>
      <c r="AE38" s="64">
        <f>+AE35</f>
        <v>1</v>
      </c>
      <c r="AF38" s="64"/>
      <c r="AG38" s="64"/>
      <c r="AH38" s="64">
        <f>+AH35*8</f>
        <v>0</v>
      </c>
      <c r="AI38" s="64">
        <f>+AI35*4</f>
        <v>0</v>
      </c>
      <c r="AJ38" s="64">
        <f>+AJ35*2</f>
        <v>2</v>
      </c>
      <c r="AK38" s="64">
        <f>+AK35</f>
        <v>0</v>
      </c>
      <c r="AL38" s="64"/>
      <c r="AM38" s="64">
        <f>+AM35*8</f>
        <v>0</v>
      </c>
      <c r="AN38" s="64">
        <f>+AN35*4</f>
        <v>0</v>
      </c>
      <c r="AO38" s="64">
        <f>+AO35*2</f>
        <v>0</v>
      </c>
      <c r="AP38" s="64">
        <f>+AP35</f>
        <v>1</v>
      </c>
      <c r="AQ38" s="64"/>
      <c r="AR38" s="64"/>
      <c r="AS38" s="64">
        <f>+AS35*8</f>
        <v>8</v>
      </c>
      <c r="AT38" s="64">
        <f>+AT35*4</f>
        <v>0</v>
      </c>
      <c r="AU38" s="64">
        <f>+AU35*2</f>
        <v>0</v>
      </c>
      <c r="AV38" s="64">
        <f>+AV35</f>
        <v>1</v>
      </c>
      <c r="AW38" s="64"/>
      <c r="AX38" s="64">
        <f>+AX35*8</f>
        <v>8</v>
      </c>
      <c r="AY38" s="64">
        <f>+AY35*4</f>
        <v>0</v>
      </c>
      <c r="AZ38" s="64">
        <f>+AZ35*2</f>
        <v>0</v>
      </c>
      <c r="BA38" s="64">
        <f>+BA35</f>
        <v>0</v>
      </c>
      <c r="BB38" s="64"/>
    </row>
    <row r="39" spans="1:66" s="65" customFormat="1" ht="15.75">
      <c r="A39" s="64"/>
      <c r="B39" s="62"/>
      <c r="C39" s="62"/>
      <c r="D39" s="62"/>
      <c r="F39" s="62"/>
      <c r="U39" s="64"/>
      <c r="V39" s="64"/>
      <c r="W39" s="64"/>
      <c r="X39" s="64"/>
      <c r="Y39" s="64"/>
      <c r="Z39" s="64"/>
      <c r="AA39" s="64"/>
      <c r="AB39" s="66">
        <f>IF(AE39=0,0,IF(AE39=1,1,IF(AE39=2,2,IF(AE39=3,3,IF(AE39=4,4,IF(AE39=5,5,IF(AE39=6,6,IF(AE39=7,7,IF(AE39=8,8,IF(AE39=9,9,IF(AE39=10,"A",IF(AE39=11,"B",IF(AE39=12,"C",IF(AE39=13,"D",IF(AE39=14,"E",IF(AE39=15,"F",0))))))))))))))))</f>
        <v>3</v>
      </c>
      <c r="AD39" s="64"/>
      <c r="AE39" s="64">
        <f>SUM(AB38:AE38)</f>
        <v>3</v>
      </c>
      <c r="AF39" s="64"/>
      <c r="AG39" s="64"/>
      <c r="AI39" s="64">
        <f>SUM(AH38:AK38)</f>
        <v>2</v>
      </c>
      <c r="AJ39" s="64"/>
      <c r="AK39" s="66">
        <f>IF(AI39=0,0,IF(AI39=1,1,IF(AI39=2,2,IF(AI39=3,3,IF(AI39=4,4,IF(AI39=5,5,IF(AI39=6,6,IF(AI39=7,7,IF(AI39=8,8,IF(AI39=9,9,IF(AI39=10,"A",IF(AI39=11,"B",IF(AI39=12,"C",IF(AI39=13,"D",IF(AI39=14,"E",IF(AI39=15,"F",0))))))))))))))))</f>
        <v>2</v>
      </c>
      <c r="AL39" s="64"/>
      <c r="AM39" s="66">
        <f>IF(AP39=0,0,IF(AP39=1,1,IF(AP39=2,2,IF(AP39=3,3,IF(AP39=4,4,IF(AP39=5,5,IF(AP39=6,6,IF(AP39=7,7,IF(AP39=8,8,IF(AP39=9,9,IF(AP39=10,"A",IF(AP39=11,"B",IF(AP39=12,"C",IF(AP39=13,"D",IF(AP39=14,"E",IF(AP39=15,"F",0))))))))))))))))</f>
        <v>1</v>
      </c>
      <c r="AN39" s="64"/>
      <c r="AO39" s="64"/>
      <c r="AP39" s="64">
        <f>SUM(AM38:AP38)</f>
        <v>1</v>
      </c>
      <c r="AQ39" s="64"/>
      <c r="AR39" s="64"/>
      <c r="AT39" s="64">
        <f>SUM(AS38:AV38)</f>
        <v>9</v>
      </c>
      <c r="AU39" s="64"/>
      <c r="AV39" s="66">
        <f>IF(AT39=0,0,IF(AT39=1,1,IF(AT39=2,2,IF(AT39=3,3,IF(AT39=4,4,IF(AT39=5,5,IF(AT39=6,6,IF(AT39=7,7,IF(AT39=8,8,IF(AT39=9,9,IF(AT39=10,"A",IF(AT39=11,"B",IF(AT39=12,"C",IF(AT39=13,"D",IF(AT39=14,"E",IF(AT39=15,"F",0))))))))))))))))</f>
        <v>9</v>
      </c>
      <c r="AW39" s="64"/>
      <c r="AX39" s="66">
        <f>IF(BA39=0,0,IF(BA39=1,1,IF(BA39=2,2,IF(BA39=3,3,IF(BA39=4,4,IF(BA39=5,5,IF(BA39=6,6,IF(BA39=7,7,IF(BA39=8,8,IF(BA39=9,9,IF(BA39=10,"A",IF(BA39=11,"B",IF(BA39=12,"C",IF(BA39=13,"D",IF(BA39=14,"E",IF(BA39=15,"F",0))))))))))))))))</f>
        <v>8</v>
      </c>
      <c r="AY39" s="64"/>
      <c r="AZ39" s="64"/>
      <c r="BA39" s="64">
        <f>SUM(AX38:BA38)</f>
        <v>8</v>
      </c>
      <c r="BB39" s="64"/>
    </row>
    <row r="40" spans="1:66" ht="15.75">
      <c r="A40" s="64"/>
      <c r="B40" s="6"/>
      <c r="C40" s="6"/>
      <c r="D40" s="6"/>
      <c r="F40" s="6"/>
      <c r="H40" s="34"/>
      <c r="I40" s="34"/>
      <c r="J40" s="34"/>
      <c r="K40" s="34"/>
      <c r="L40" s="34"/>
      <c r="M40" s="34"/>
      <c r="N40" s="34"/>
      <c r="O40" s="33"/>
      <c r="P40" s="33"/>
      <c r="Q40" s="33"/>
      <c r="R40" s="33"/>
      <c r="S40" s="33"/>
      <c r="T40" s="33"/>
      <c r="U40" s="33"/>
      <c r="V40" s="33"/>
      <c r="W40" s="33"/>
      <c r="X40" s="33" t="s">
        <v>26</v>
      </c>
      <c r="Y40" s="34"/>
      <c r="Z40" s="33"/>
      <c r="AA40" s="33"/>
      <c r="AB40" s="33">
        <f>IF(AC45=0,0,IF(AC45=1,0,IF(AC45=2,1,IF(AC45=3,1,0))))</f>
        <v>0</v>
      </c>
      <c r="AC40" s="33">
        <f>IF(AD45=0,0,IF(AD45=1,0,IF(AD45=2,1,IF(AD45=3,1,0))))</f>
        <v>0</v>
      </c>
      <c r="AD40" s="33">
        <f>IF(AE45=0,0,IF(AE45=1,0,IF(AE45=2,1,IF(AE45=3,1,0))))</f>
        <v>0</v>
      </c>
      <c r="AE40" s="33">
        <f>IF(AH45=0,0,IF(AH45=1,0,IF(AH45=2,1,IF(AH45=3,1,0))))</f>
        <v>0</v>
      </c>
      <c r="AF40" s="33"/>
      <c r="AG40" s="33"/>
      <c r="AH40" s="33">
        <f>IF(AI45=0,0,IF(AI45=1,0,IF(AI45=2,1,IF(AI45=3,1,0))))</f>
        <v>0</v>
      </c>
      <c r="AI40" s="33">
        <f>IF(AJ45=0,0,IF(AJ45=1,0,IF(AJ45=2,1,IF(AJ45=3,1,0))))</f>
        <v>1</v>
      </c>
      <c r="AJ40" s="33">
        <f>IF(AK45=0,0,IF(AK45=1,0,IF(AK45=2,1,IF(AK45=3,1,0))))</f>
        <v>0</v>
      </c>
      <c r="AK40" s="33">
        <f>IF(AM45=0,0,IF(AM45=1,0,IF(AM45=2,1,IF(AM45=3,1,0))))</f>
        <v>0</v>
      </c>
      <c r="AL40" s="33"/>
      <c r="AM40" s="33">
        <f>IF(AN45=0,0,IF(AN45=1,0,IF(AN45=2,1,IF(AN45=3,1,0))))</f>
        <v>0</v>
      </c>
      <c r="AN40" s="33">
        <f>IF(AO45=0,0,IF(AO45=1,0,IF(AO45=2,1,IF(AO45=3,1,0))))</f>
        <v>1</v>
      </c>
      <c r="AO40" s="33">
        <f>IF(AP45=0,0,IF(AP45=1,0,IF(AP45=2,1,IF(AP45=3,1,0))))</f>
        <v>1</v>
      </c>
      <c r="AP40" s="33">
        <f>IF(AS45=0,0,IF(AS45=1,0,IF(AS45=2,1,IF(AS45=3,1,0))))</f>
        <v>1</v>
      </c>
      <c r="AQ40" s="33"/>
      <c r="AR40" s="33"/>
      <c r="AS40" s="33">
        <f>IF(AT45=0,0,IF(AT45=1,0,IF(AT45=2,1,IF(AT45=3,1,0))))</f>
        <v>0</v>
      </c>
      <c r="AT40" s="33">
        <f>IF(AU45=0,0,IF(AU45=1,0,IF(AU45=2,1,IF(AU45=3,1,0))))</f>
        <v>0</v>
      </c>
      <c r="AU40" s="33">
        <f>IF(AV45=0,0,IF(AV45=1,0,IF(AV45=2,1,IF(AV45=3,1,0))))</f>
        <v>0</v>
      </c>
      <c r="AV40" s="33">
        <f>IF(AX45=0,0,IF(AX45=1,0,IF(AX45=2,1,IF(AX45=3,1,0))))</f>
        <v>0</v>
      </c>
      <c r="AW40" s="33"/>
      <c r="AX40" s="33">
        <f>IF(AY45=0,0,IF(AY45=1,0,IF(AY45=2,1,IF(AY45=3,1,0))))</f>
        <v>0</v>
      </c>
      <c r="AY40" s="33">
        <f>IF(AZ45=0,0,IF(AZ45=1,0,IF(AZ45=2,1,IF(AZ45=3,1,0))))</f>
        <v>0</v>
      </c>
      <c r="AZ40" s="33">
        <f>IF(BA45=0,0,IF(BA45=1,0,IF(BA45=2,1,IF(BA45=3,1,0))))</f>
        <v>0</v>
      </c>
      <c r="BA40" s="33"/>
      <c r="BB40" s="1"/>
    </row>
    <row r="41" spans="1:66" ht="15.75">
      <c r="A41" s="64"/>
      <c r="B41" s="6"/>
      <c r="C41" s="6"/>
      <c r="D41" s="6"/>
      <c r="F41" s="6"/>
      <c r="H41" s="37"/>
      <c r="I41" s="37"/>
      <c r="J41" s="37"/>
      <c r="K41" s="37"/>
      <c r="L41" s="37"/>
      <c r="M41" s="37"/>
      <c r="N41" s="37"/>
      <c r="O41" s="37"/>
      <c r="P41" s="55" t="s">
        <v>103</v>
      </c>
      <c r="Q41" s="55" t="s">
        <v>80</v>
      </c>
      <c r="R41" s="36">
        <f>+AB36</f>
        <v>3</v>
      </c>
      <c r="S41" s="37"/>
      <c r="T41" s="37"/>
      <c r="U41" s="36">
        <f>+AK36</f>
        <v>2</v>
      </c>
      <c r="V41" s="36">
        <f>+AM36</f>
        <v>1</v>
      </c>
      <c r="W41" s="36"/>
      <c r="X41" s="36">
        <f>+AV36</f>
        <v>9</v>
      </c>
      <c r="Y41" s="36">
        <f>+AX36</f>
        <v>8</v>
      </c>
      <c r="Z41" s="36" t="s">
        <v>22</v>
      </c>
      <c r="AA41" s="36"/>
      <c r="AB41" s="54">
        <f>IF(R41=0,0,IF(R41=1,0,IF(R41=2,0,IF(R41=3,0,IF(R41=4,0,IF(R41=5,0,IF(R41=6,0,IF(R41=7,0,IF(R41=8,1,IF(R41=9,1,IF(R41="A",1,IF(R41="B",1,IF(R41="C",1,IF(R41="D",1,IF(R41="E",1,IF(R41="F",1,0))))))))))))))))</f>
        <v>0</v>
      </c>
      <c r="AC41" s="54">
        <f>IF(R41=0,0,IF(R41=1,0,IF(R41=2,0,IF(R41=3,0,IF(R41=4,1,IF(R41=5,1,IF(R41=6,1,IF(R41=7,1,IF(R41=8,0,IF(R41=9,0,IF(R41="A",0,IF(R41="B",0,IF(R41="C",1,IF(R41="D",1,IF(R41="E",1,IF(R41="F",1,0))))))))))))))))</f>
        <v>0</v>
      </c>
      <c r="AD41" s="54">
        <f>IF(R41=0,0,IF(R41=1,0,IF(R41=2,1,IF(R41=3,1,IF(R41=4,0,IF(R41=5,0,IF(R41=6,1,IF(R41=7,1,IF(R41=8,0,IF(R41=9,0,IF(R41="A",1,IF(R41="B",1,IF(R41="C",0,IF(R41="D",0,IF(R41="E",1,IF(R41="F",1,0))))))))))))))))</f>
        <v>1</v>
      </c>
      <c r="AE41" s="54">
        <f>IF(R41=0,0,IF(R41=1,1,IF(R41=2,0,IF(R41=3,1,IF(R41=4,0,IF(R41=5,1,IF(R41=6,0,IF(R41=7,1,IF(R41=8,0,IF(R41=9,1,IF(R41="A",0,IF(R41="B",1,IF(R41="C",0,IF(R41="D",1,IF(R41="E",0,IF(R41="F",1,1))))))))))))))))</f>
        <v>1</v>
      </c>
      <c r="AF41" s="36"/>
      <c r="AG41" s="36"/>
      <c r="AH41" s="54">
        <f>IF(U41=0,0,IF(U41=1,0,IF(U41=2,0,IF(U41=3,0,IF(U41=4,0,IF(U41=5,0,IF(U41=6,0,IF(U41=7,0,IF(U41=8,1,IF(U41=9,1,IF(U41="A",1,IF(U41="B",1,IF(U41="C",1,IF(U41="D",1,IF(U41="E",1,IF(U41="F",1,0))))))))))))))))</f>
        <v>0</v>
      </c>
      <c r="AI41" s="54">
        <f>IF(U41=0,0,IF(U41=1,0,IF(U41=2,0,IF(U41=3,0,IF(U41=4,1,IF(U41=5,1,IF(U41=6,1,IF(U41=7,1,IF(U41=8,0,IF(U41=9,0,IF(U41="A",0,IF(U41="B",0,IF(U41="C",1,IF(U41="D",1,IF(U41="E",1,IF(U41="F",1,0))))))))))))))))</f>
        <v>0</v>
      </c>
      <c r="AJ41" s="54">
        <f>IF(U41=0,0,IF(U41=1,0,IF(U41=2,1,IF(U41=3,1,IF(U41=4,0,IF(U41=5,0,IF(U41=6,1,IF(U41=7,1,IF(U41=8,0,IF(U41=9,0,IF(U41="A",1,IF(U41="B",1,IF(U41="C",0,IF(U41="D",0,IF(U41="E",1,IF(U41="F",1,0))))))))))))))))</f>
        <v>1</v>
      </c>
      <c r="AK41" s="54">
        <f>IF(U41=0,0,IF(U41=1,1,IF(U41=2,0,IF(U41=3,1,IF(U41=4,0,IF(U41=5,1,IF(U41=6,0,IF(U41=7,1,IF(U41=8,0,IF(U41=9,1,IF(U41="A",0,IF(U41="B",1,IF(U41="C",0,IF(U41="D",1,IF(U41="E",0,IF(U41="F",1,1))))))))))))))))</f>
        <v>0</v>
      </c>
      <c r="AL41" s="36"/>
      <c r="AM41" s="54">
        <f>IF(V41=0,0,IF(V41=1,0,IF(V41=2,0,IF(V41=3,0,IF(V41=4,0,IF(V41=5,0,IF(V41=6,0,IF(V41=7,0,IF(V41=8,1,IF(V41=9,1,IF(V41="A",1,IF(V41="B",1,IF(V41="C",1,IF(V41="D",1,IF(V41="E",1,IF(V41="F",1,0))))))))))))))))</f>
        <v>0</v>
      </c>
      <c r="AN41" s="54">
        <f>IF(V41=0,0,IF(V41=1,0,IF(V41=2,0,IF(V41=3,0,IF(V41=4,1,IF(V41=5,1,IF(V41=6,1,IF(V41=7,1,IF(V41=8,0,IF(V41=9,0,IF(V41="A",0,IF(V41="B",0,IF(V41="C",1,IF(V41="D",1,IF(V41="E",1,IF(V41="F",1,0))))))))))))))))</f>
        <v>0</v>
      </c>
      <c r="AO41" s="54">
        <f>IF(V41=0,0,IF(V41=1,0,IF(V41=2,1,IF(V41=3,1,IF(V41=4,0,IF(V41=5,0,IF(V41=6,1,IF(V41=7,1,IF(V41=8,0,IF(V41=9,0,IF(V41="A",1,IF(V41="B",1,IF(V41="C",0,IF(V41="D",0,IF(V41="E",1,IF(V41="F",1,0))))))))))))))))</f>
        <v>0</v>
      </c>
      <c r="AP41" s="54">
        <f>IF(V41=0,0,IF(V41=1,1,IF(V41=2,0,IF(V41=3,1,IF(V41=4,0,IF(V41=5,1,IF(V41=6,0,IF(V41=7,1,IF(V41=8,0,IF(V41=9,1,IF(V41="A",0,IF(V41="B",1,IF(V41="C",0,IF(V41="D",1,IF(V41="E",0,IF(V41="F",1,1))))))))))))))))</f>
        <v>1</v>
      </c>
      <c r="AQ41" s="36"/>
      <c r="AR41" s="36"/>
      <c r="AS41" s="54">
        <f>IF(X41=0,0,IF(X41=1,0,IF(X41=2,0,IF(X41=3,0,IF(X41=4,0,IF(X41=5,0,IF(X41=6,0,IF(X41=7,0,IF(X41=8,1,IF(X41=9,1,IF(X41="A",1,IF(X41="B",1,IF(X41="C",1,IF(X41="D",1,IF(X41="E",1,IF(X41="F",1,0))))))))))))))))</f>
        <v>1</v>
      </c>
      <c r="AT41" s="54">
        <f>IF(X41=0,0,IF(X41=1,0,IF(X41=2,0,IF(X41=3,0,IF(X41=4,1,IF(X41=5,1,IF(X41=6,1,IF(X41=7,1,IF(X41=8,0,IF(X41=9,0,IF(X41="A",0,IF(X41="B",0,IF(X41="C",1,IF(X41="D",1,IF(X41="E",1,IF(X41="F",1,0))))))))))))))))</f>
        <v>0</v>
      </c>
      <c r="AU41" s="54">
        <f>IF(X41=0,0,IF(X41=1,0,IF(X41=2,1,IF(X41=3,1,IF(X41=4,0,IF(X41=5,0,IF(X41=6,1,IF(X41=7,1,IF(X41=8,0,IF(X41=9,0,IF(X41="A",1,IF(X41="B",1,IF(X41="C",0,IF(X41="D",0,IF(X41="E",1,IF(X41="F",1,0))))))))))))))))</f>
        <v>0</v>
      </c>
      <c r="AV41" s="54">
        <f>IF(X41=0,0,IF(X41=1,1,IF(X41=2,0,IF(X41=3,1,IF(X41=4,0,IF(X41=5,1,IF(X41=6,0,IF(X41=7,1,IF(X41=8,0,IF(X41=9,1,IF(X41="A",0,IF(X41="B",1,IF(X41="C",0,IF(X41="D",1,IF(X41="E",0,IF(X41="F",1,1))))))))))))))))</f>
        <v>1</v>
      </c>
      <c r="AW41" s="36"/>
      <c r="AX41" s="54">
        <f>IF(Y41=0,0,IF(Y41=1,0,IF(Y41=2,0,IF(Y41=3,0,IF(Y41=4,0,IF(Y41=5,0,IF(Y41=6,0,IF(Y41=7,0,IF(Y41=8,1,IF(Y41=9,1,IF(Y41="A",1,IF(Y41="B",1,IF(Y41="C",1,IF(Y41="D",1,IF(Y41="E",1,IF(Y41="F",1,0))))))))))))))))</f>
        <v>1</v>
      </c>
      <c r="AY41" s="54">
        <f>IF(Y41=0,0,IF(Y41=1,0,IF(Y41=2,0,IF(Y41=3,0,IF(Y41=4,1,IF(Y41=5,1,IF(Y41=6,1,IF(Y41=7,1,IF(Y41=8,0,IF(Y41=9,0,IF(Y41="A",0,IF(Y41="B",0,IF(Y41="C",1,IF(Y41="D",1,IF(Y41="E",1,IF(Y41="F",1,0))))))))))))))))</f>
        <v>0</v>
      </c>
      <c r="AZ41" s="54">
        <f>IF(Y41=0,0,IF(Y41=1,0,IF(Y41=2,1,IF(Y41=3,1,IF(Y41=4,0,IF(Y41=5,0,IF(Y41=6,1,IF(Y41=7,1,IF(Y41=8,0,IF(Y41=9,0,IF(Y41="A",1,IF(Y41="B",1,IF(Y41="C",0,IF(Y41="D",0,IF(Y41="E",1,IF(Y41="F",1,0))))))))))))))))</f>
        <v>0</v>
      </c>
      <c r="BA41" s="54">
        <f>IF(Y41=0,0,IF(Y41=1,1,IF(Y41=2,0,IF(Y41=3,1,IF(Y41=4,0,IF(Y41=5,1,IF(Y41=6,0,IF(Y41=7,1,IF(Y41=8,0,IF(Y41=9,1,IF(Y41="A",0,IF(Y41="B",1,IF(Y41="C",0,IF(Y41="D",1,IF(Y41="E",0,IF(Y41="F",1,1))))))))))))))))</f>
        <v>0</v>
      </c>
      <c r="BB41" s="1"/>
      <c r="BC41" s="1"/>
      <c r="BD41" s="1"/>
      <c r="BE41" s="1"/>
      <c r="BF41" s="1"/>
      <c r="BG41" s="1"/>
      <c r="BH41" s="1"/>
      <c r="BI41" s="1"/>
      <c r="BJ41" s="1"/>
      <c r="BK41" s="1"/>
      <c r="BL41" s="1"/>
      <c r="BM41" s="1"/>
      <c r="BN41" s="1"/>
    </row>
    <row r="42" spans="1:66" ht="15.75">
      <c r="A42" s="64"/>
      <c r="B42" s="6"/>
      <c r="C42" s="6"/>
      <c r="D42" s="6"/>
      <c r="F42" s="6"/>
      <c r="H42" s="39"/>
      <c r="I42" s="39"/>
      <c r="J42" s="39"/>
      <c r="K42" s="39"/>
      <c r="L42" s="39"/>
      <c r="M42" s="39"/>
      <c r="N42" s="183" t="s">
        <v>12</v>
      </c>
      <c r="O42" s="183" t="s">
        <v>115</v>
      </c>
      <c r="P42" s="38">
        <f>+I21</f>
        <v>8</v>
      </c>
      <c r="Q42" s="181" t="s">
        <v>80</v>
      </c>
      <c r="R42" s="39"/>
      <c r="S42" s="39"/>
      <c r="T42" s="40"/>
      <c r="U42" s="180" t="str">
        <f>IF(I21=8,AK31,IF(I21=4,AK28,IF(I21=2,AK25,M14)))</f>
        <v>B</v>
      </c>
      <c r="V42" s="180">
        <f>IF(I21=8,AM31,IF(I21=4,AM28,IF(I21=2,AM25,O14)))</f>
        <v>2</v>
      </c>
      <c r="W42" s="40"/>
      <c r="X42" s="180" t="str">
        <f>IF(I21=8,AV31,IF(I21=4,AV28,IF(I21=2,AV25,X14)))</f>
        <v>A</v>
      </c>
      <c r="Y42" s="180">
        <f>IF(I21=8,AX31,IF(I21=4,AX28,IF(I21=2,AX25,Z14)))</f>
        <v>0</v>
      </c>
      <c r="Z42" s="40" t="s">
        <v>22</v>
      </c>
      <c r="AA42" s="40"/>
      <c r="AB42" s="40">
        <v>0</v>
      </c>
      <c r="AC42" s="40">
        <f>+K38</f>
        <v>0</v>
      </c>
      <c r="AD42" s="40">
        <f>+L38</f>
        <v>0</v>
      </c>
      <c r="AE42" s="40">
        <f>+M38</f>
        <v>0</v>
      </c>
      <c r="AF42" s="39"/>
      <c r="AG42" s="40"/>
      <c r="AH42" s="177">
        <f>IF(U42=0,0,IF(U42=1,0,IF(U42=2,0,IF(U42=3,0,IF(U42=4,0,IF(U42=5,0,IF(U42=6,0,IF(U42=7,0,IF(U42=8,1,IF(U42=9,1,IF(U42="A",1,IF(U42="B",1,IF(U42="C",1,IF(U42="D",1,IF(U42="E",1,IF(U42="F",1,0))))))))))))))))</f>
        <v>1</v>
      </c>
      <c r="AI42" s="177">
        <f>IF(U42=0,0,IF(U42=1,0,IF(U42=2,0,IF(U42=3,0,IF(U42=4,1,IF(U42=5,1,IF(U42=6,1,IF(U42=7,1,IF(U42=8,0,IF(U42=9,0,IF(U42="A",0,IF(U42="B",0,IF(U42="C",1,IF(U42="D",1,IF(U42="E",1,IF(U42="F",1,0))))))))))))))))</f>
        <v>0</v>
      </c>
      <c r="AJ42" s="177">
        <f>IF(U42=0,0,IF(U42=1,0,IF(U42=2,1,IF(U42=3,1,IF(U42=4,0,IF(U42=5,0,IF(U42=6,1,IF(U42=7,1,IF(U42=8,0,IF(U42=9,0,IF(U42="A",1,IF(U42="B",1,IF(U42="C",0,IF(U42="D",0,IF(U42="E",1,IF(U42="F",1,0))))))))))))))))</f>
        <v>1</v>
      </c>
      <c r="AK42" s="177">
        <f>IF(U42=0,0,IF(U42=1,1,IF(U42=2,0,IF(U42=3,1,IF(U42=4,0,IF(U42=5,1,IF(U42=6,0,IF(U42=7,1,IF(U42=8,0,IF(U42=9,1,IF(U42="A",0,IF(U42="B",1,IF(U42="C",0,IF(U42="D",1,IF(U42="E",0,IF(U42="F",1,1))))))))))))))))</f>
        <v>1</v>
      </c>
      <c r="AL42" s="40"/>
      <c r="AM42" s="177">
        <f>IF(V42=0,0,IF(V42=1,0,IF(V42=2,0,IF(V42=3,0,IF(V42=4,0,IF(V42=5,0,IF(V42=6,0,IF(V42=7,0,IF(V42=8,1,IF(V42=9,1,IF(V42="A",1,IF(V42="B",1,IF(V42="C",1,IF(V42="D",1,IF(V42="E",1,IF(V42="F",1,0))))))))))))))))</f>
        <v>0</v>
      </c>
      <c r="AN42" s="177">
        <f>IF(V42=0,0,IF(V42=1,0,IF(V42=2,0,IF(V42=3,0,IF(V42=4,1,IF(V42=5,1,IF(V42=6,1,IF(V42=7,1,IF(V42=8,0,IF(V42=9,0,IF(V42="A",0,IF(V42="B",0,IF(V42="C",1,IF(V42="D",1,IF(V42="E",1,IF(V42="F",1,0))))))))))))))))</f>
        <v>0</v>
      </c>
      <c r="AO42" s="177">
        <f>IF(V42=0,0,IF(V42=1,0,IF(V42=2,1,IF(V42=3,1,IF(V42=4,0,IF(V42=5,0,IF(V42=6,1,IF(V42=7,1,IF(V42=8,0,IF(V42=9,0,IF(V42="A",1,IF(V42="B",1,IF(V42="C",0,IF(V42="D",0,IF(V42="E",1,IF(V42="F",1,0))))))))))))))))</f>
        <v>1</v>
      </c>
      <c r="AP42" s="177">
        <f>IF(V42=0,0,IF(V42=1,1,IF(V42=2,0,IF(V42=3,1,IF(V42=4,0,IF(V42=5,1,IF(V42=6,0,IF(V42=7,1,IF(V42=8,0,IF(V42=9,1,IF(V42="A",0,IF(V42="B",1,IF(V42="C",0,IF(V42="D",1,IF(V42="E",0,IF(V42="F",1,1))))))))))))))))</f>
        <v>0</v>
      </c>
      <c r="AQ42" s="40"/>
      <c r="AR42" s="40"/>
      <c r="AS42" s="177">
        <f>IF(X42=0,0,IF(X42=1,0,IF(X42=2,0,IF(X42=3,0,IF(X42=4,0,IF(X42=5,0,IF(X42=6,0,IF(X42=7,0,IF(X42=8,1,IF(X42=9,1,IF(X42="A",1,IF(X42="B",1,IF(X42="C",1,IF(X42="D",1,IF(X42="E",1,IF(X42="F",1,0))))))))))))))))</f>
        <v>1</v>
      </c>
      <c r="AT42" s="177">
        <f>IF(X42=0,0,IF(X42=1,0,IF(X42=2,0,IF(X42=3,0,IF(X42=4,1,IF(X42=5,1,IF(X42=6,1,IF(X42=7,1,IF(X42=8,0,IF(X42=9,0,IF(X42="A",0,IF(X42="B",0,IF(X42="C",1,IF(X42="D",1,IF(X42="E",1,IF(X42="F",1,0))))))))))))))))</f>
        <v>0</v>
      </c>
      <c r="AU42" s="177">
        <f>IF(X42=0,0,IF(X42=1,0,IF(X42=2,1,IF(X42=3,1,IF(X42=4,0,IF(X42=5,0,IF(X42=6,1,IF(X42=7,1,IF(X42=8,0,IF(X42=9,0,IF(X42="A",1,IF(X42="B",1,IF(X42="C",0,IF(X42="D",0,IF(X42="E",1,IF(X42="F",1,0))))))))))))))))</f>
        <v>1</v>
      </c>
      <c r="AV42" s="177">
        <f>IF(X42=0,0,IF(X42=1,1,IF(X42=2,0,IF(X42=3,1,IF(X42=4,0,IF(X42=5,1,IF(X42=6,0,IF(X42=7,1,IF(X42=8,0,IF(X42=9,1,IF(X42="A",0,IF(X42="B",1,IF(X42="C",0,IF(X42="D",1,IF(X42="E",0,IF(X42="F",1,1))))))))))))))))</f>
        <v>0</v>
      </c>
      <c r="AW42" s="40"/>
      <c r="AX42" s="177">
        <f>IF(Y42=0,0,IF(Y42=1,0,IF(Y42=2,0,IF(Y42=3,0,IF(Y42=4,0,IF(Y42=5,0,IF(Y42=6,0,IF(Y42=7,0,IF(Y42=8,1,IF(Y42=9,1,IF(Y42="A",1,IF(Y42="B",1,IF(Y42="C",1,IF(Y42="D",1,IF(Y42="E",1,IF(Y42="F",1,0))))))))))))))))</f>
        <v>0</v>
      </c>
      <c r="AY42" s="177">
        <f>IF(Y42=0,0,IF(Y42=1,0,IF(Y42=2,0,IF(Y42=3,0,IF(Y42=4,1,IF(Y42=5,1,IF(Y42=6,1,IF(Y42=7,1,IF(Y42=8,0,IF(Y42=9,0,IF(Y42="A",0,IF(Y42="B",0,IF(Y42="C",1,IF(Y42="D",1,IF(Y42="E",1,IF(Y42="F",1,0))))))))))))))))</f>
        <v>0</v>
      </c>
      <c r="AZ42" s="177">
        <f>IF(Y42=0,0,IF(Y42=1,0,IF(Y42=2,1,IF(Y42=3,1,IF(Y42=4,0,IF(Y42=5,0,IF(Y42=6,1,IF(Y42=7,1,IF(Y42=8,0,IF(Y42=9,0,IF(Y42="A",1,IF(Y42="B",1,IF(Y42="C",0,IF(Y42="D",0,IF(Y42="E",1,IF(Y42="F",1,0))))))))))))))))</f>
        <v>0</v>
      </c>
      <c r="BA42" s="177">
        <f>IF(Y42=0,0,IF(Y42=1,1,IF(Y42=2,0,IF(Y42=3,1,IF(Y42=4,0,IF(Y42=5,1,IF(Y42=6,0,IF(Y42=7,1,IF(Y42=8,0,IF(Y42=9,1,IF(Y42="A",0,IF(Y42="B",1,IF(Y42="C",0,IF(Y42="D",1,IF(Y42="E",0,IF(Y42="F",1,1))))))))))))))))</f>
        <v>0</v>
      </c>
      <c r="BB42" s="1"/>
      <c r="BC42" s="1"/>
      <c r="BD42" s="1"/>
      <c r="BE42" s="1"/>
      <c r="BF42" s="1"/>
      <c r="BG42" s="1"/>
      <c r="BH42" s="1"/>
      <c r="BI42" s="1"/>
      <c r="BJ42" s="1"/>
      <c r="BK42" s="1"/>
      <c r="BL42" s="1"/>
      <c r="BM42" s="1"/>
      <c r="BN42" s="1"/>
    </row>
    <row r="43" spans="1:66" ht="15.75">
      <c r="A43" s="64"/>
      <c r="B43" s="6"/>
      <c r="C43" s="6"/>
      <c r="D43" s="6"/>
      <c r="H43" s="196"/>
      <c r="I43" s="196"/>
      <c r="J43" s="196"/>
      <c r="K43" s="196"/>
      <c r="L43" s="196"/>
      <c r="M43" s="196"/>
      <c r="N43" s="196"/>
      <c r="O43" s="194"/>
      <c r="P43" s="194"/>
      <c r="Q43" s="196"/>
      <c r="R43" s="195" t="s">
        <v>104</v>
      </c>
      <c r="S43" s="194"/>
      <c r="T43" s="194"/>
      <c r="U43" s="194"/>
      <c r="V43" s="194"/>
      <c r="W43" s="194"/>
      <c r="X43" s="196"/>
      <c r="Y43" s="194"/>
      <c r="Z43" s="194"/>
      <c r="AA43" s="194"/>
      <c r="AB43" s="194">
        <f>IF(AB45=0,0,IF(AB45=1,1,IF(AB45=2,0,IF(AB45=3,1,0))))</f>
        <v>0</v>
      </c>
      <c r="AC43" s="194">
        <f>IF(AC45=0,0,IF(AC45=1,1,IF(AC45=2,0,IF(AC45=3,1,0))))</f>
        <v>0</v>
      </c>
      <c r="AD43" s="194">
        <f>IF(AD45=0,0,IF(AD45=1,1,IF(AD45=2,0,IF(AD45=3,1,0))))</f>
        <v>1</v>
      </c>
      <c r="AE43" s="194">
        <f>IF(AE45=0,0,IF(AE45=1,1,IF(AE45=2,0,IF(AE45=3,1,0))))</f>
        <v>1</v>
      </c>
      <c r="AF43" s="194"/>
      <c r="AG43" s="194"/>
      <c r="AH43" s="194">
        <f>IF(AH45=0,0,IF(AH45=1,1,IF(AH45=2,0,IF(AH45=3,1,0))))</f>
        <v>1</v>
      </c>
      <c r="AI43" s="194">
        <f>IF(AI45=0,0,IF(AI45=1,1,IF(AI45=2,0,IF(AI45=3,1,0))))</f>
        <v>1</v>
      </c>
      <c r="AJ43" s="194">
        <f>IF(AJ45=0,0,IF(AJ45=1,1,IF(AJ45=2,0,IF(AJ45=3,1,0))))</f>
        <v>0</v>
      </c>
      <c r="AK43" s="194">
        <f>IF(AK45=0,0,IF(AK45=1,1,IF(AK45=2,0,IF(AK45=3,1,0))))</f>
        <v>1</v>
      </c>
      <c r="AL43" s="194"/>
      <c r="AM43" s="194">
        <f>IF(AM45=0,0,IF(AM45=1,1,IF(AM45=2,0,IF(AM45=3,1,0))))</f>
        <v>0</v>
      </c>
      <c r="AN43" s="194">
        <f>IF(AN45=0,0,IF(AN45=1,1,IF(AN45=2,0,IF(AN45=3,1,0))))</f>
        <v>1</v>
      </c>
      <c r="AO43" s="194">
        <f>IF(AO45=0,0,IF(AO45=1,1,IF(AO45=2,0,IF(AO45=3,1,0))))</f>
        <v>0</v>
      </c>
      <c r="AP43" s="194">
        <f>IF(AP45=0,0,IF(AP45=1,1,IF(AP45=2,0,IF(AP45=3,1,0))))</f>
        <v>0</v>
      </c>
      <c r="AQ43" s="194"/>
      <c r="AR43" s="194"/>
      <c r="AS43" s="194">
        <f>IF(AS45=0,0,IF(AS45=1,1,IF(AS45=2,0,IF(AS45=3,1,0))))</f>
        <v>0</v>
      </c>
      <c r="AT43" s="194">
        <f>IF(AT45=0,0,IF(AT45=1,1,IF(AT45=2,0,IF(AT45=3,1,0))))</f>
        <v>0</v>
      </c>
      <c r="AU43" s="194">
        <f>IF(AU45=0,0,IF(AU45=1,1,IF(AU45=2,0,IF(AU45=3,1,0))))</f>
        <v>1</v>
      </c>
      <c r="AV43" s="194">
        <f>IF(AV45=0,0,IF(AV45=1,1,IF(AV45=2,0,IF(AV45=3,1,0))))</f>
        <v>1</v>
      </c>
      <c r="AW43" s="194"/>
      <c r="AX43" s="194">
        <f>IF(AX45=0,0,IF(AX45=1,1,IF(AX45=2,0,IF(AX45=3,1,0))))</f>
        <v>1</v>
      </c>
      <c r="AY43" s="194">
        <f>IF(AY45=0,0,IF(AY45=1,1,IF(AY45=2,0,IF(AY45=3,1,0))))</f>
        <v>0</v>
      </c>
      <c r="AZ43" s="194">
        <f>IF(AZ45=0,0,IF(AZ45=1,1,IF(AZ45=2,0,IF(AZ45=3,1,0))))</f>
        <v>0</v>
      </c>
      <c r="BA43" s="194">
        <f>IF(BA45=0,0,IF(BA45=1,1,IF(BA45=2,0,IF(BA45=3,1,0))))</f>
        <v>0</v>
      </c>
      <c r="BB43" s="1"/>
      <c r="BC43" s="1"/>
      <c r="BD43" s="1"/>
      <c r="BE43" s="1"/>
      <c r="BF43" s="1"/>
      <c r="BG43" s="1"/>
      <c r="BH43" s="1"/>
      <c r="BI43" s="1"/>
      <c r="BJ43" s="1"/>
      <c r="BK43" s="1"/>
      <c r="BL43" s="1"/>
      <c r="BM43" s="1"/>
      <c r="BN43" s="1"/>
    </row>
    <row r="44" spans="1:66" ht="15.75">
      <c r="A44" s="64"/>
      <c r="B44" s="6"/>
      <c r="C44" s="6"/>
      <c r="D44" s="6"/>
      <c r="H44" s="196"/>
      <c r="I44" s="196"/>
      <c r="J44" s="196"/>
      <c r="K44" s="196"/>
      <c r="L44" s="196"/>
      <c r="M44" s="196"/>
      <c r="N44" s="196"/>
      <c r="O44" s="194"/>
      <c r="P44" s="194"/>
      <c r="Q44" s="196"/>
      <c r="R44" s="195"/>
      <c r="S44" s="194"/>
      <c r="T44" s="194"/>
      <c r="U44" s="194"/>
      <c r="V44" s="194"/>
      <c r="W44" s="194"/>
      <c r="X44" s="196"/>
      <c r="Y44" s="194"/>
      <c r="Z44" s="194"/>
      <c r="AA44" s="194"/>
      <c r="AB44" s="195">
        <f>+AB47</f>
        <v>3</v>
      </c>
      <c r="AC44" s="195"/>
      <c r="AD44" s="195"/>
      <c r="AE44" s="195"/>
      <c r="AF44" s="195"/>
      <c r="AG44" s="195"/>
      <c r="AH44" s="195"/>
      <c r="AI44" s="195"/>
      <c r="AJ44" s="195"/>
      <c r="AK44" s="195" t="str">
        <f>+AK47</f>
        <v>D</v>
      </c>
      <c r="AL44" s="195"/>
      <c r="AM44" s="195">
        <f>+AM47</f>
        <v>4</v>
      </c>
      <c r="AN44" s="195"/>
      <c r="AO44" s="195"/>
      <c r="AP44" s="195"/>
      <c r="AQ44" s="195"/>
      <c r="AR44" s="195"/>
      <c r="AS44" s="195"/>
      <c r="AT44" s="195"/>
      <c r="AU44" s="195"/>
      <c r="AV44" s="195">
        <f>+AV47</f>
        <v>3</v>
      </c>
      <c r="AW44" s="195"/>
      <c r="AX44" s="195">
        <f>+AX47</f>
        <v>8</v>
      </c>
      <c r="AY44" s="195"/>
      <c r="AZ44" s="194"/>
      <c r="BA44" s="194"/>
      <c r="BB44" s="1"/>
      <c r="BC44" s="1"/>
      <c r="BD44" s="1"/>
      <c r="BE44" s="1"/>
      <c r="BF44" s="1"/>
      <c r="BG44" s="1"/>
      <c r="BH44" s="1"/>
      <c r="BI44" s="1"/>
      <c r="BJ44" s="1"/>
      <c r="BK44" s="1"/>
      <c r="BL44" s="1"/>
      <c r="BM44" s="1"/>
      <c r="BN44" s="1"/>
    </row>
    <row r="45" spans="1:66" s="65" customFormat="1" ht="15.75">
      <c r="A45" s="64"/>
      <c r="B45" s="62"/>
      <c r="C45" s="62"/>
      <c r="D45" s="62"/>
      <c r="O45" s="64"/>
      <c r="P45" s="64"/>
      <c r="Q45" s="64"/>
      <c r="R45" s="64"/>
      <c r="S45" s="64"/>
      <c r="T45" s="64"/>
      <c r="U45" s="64"/>
      <c r="V45" s="64"/>
      <c r="W45" s="64"/>
      <c r="X45" s="64"/>
      <c r="Y45" s="64"/>
      <c r="Z45" s="64"/>
      <c r="AA45" s="64"/>
      <c r="AB45" s="64">
        <f>SUM(AB40:AB42)</f>
        <v>0</v>
      </c>
      <c r="AC45" s="64">
        <f>SUM(AC40:AC42)</f>
        <v>0</v>
      </c>
      <c r="AD45" s="64">
        <f>SUM(AD40:AD42)</f>
        <v>1</v>
      </c>
      <c r="AE45" s="64">
        <f>SUM(AE40:AE42)</f>
        <v>1</v>
      </c>
      <c r="AF45" s="64"/>
      <c r="AG45" s="64"/>
      <c r="AH45" s="64">
        <f>SUM(AH40:AH42)</f>
        <v>1</v>
      </c>
      <c r="AI45" s="64">
        <f>SUM(AI40:AI42)</f>
        <v>1</v>
      </c>
      <c r="AJ45" s="64">
        <f>SUM(AJ40:AJ42)</f>
        <v>2</v>
      </c>
      <c r="AK45" s="64">
        <f>SUM(AK40:AK42)</f>
        <v>1</v>
      </c>
      <c r="AL45" s="64"/>
      <c r="AM45" s="64">
        <f>SUM(AM40:AM42)</f>
        <v>0</v>
      </c>
      <c r="AN45" s="64">
        <f>SUM(AN40:AN42)</f>
        <v>1</v>
      </c>
      <c r="AO45" s="64">
        <f>SUM(AO40:AO42)</f>
        <v>2</v>
      </c>
      <c r="AP45" s="64">
        <f>SUM(AP40:AP42)</f>
        <v>2</v>
      </c>
      <c r="AQ45" s="64"/>
      <c r="AR45" s="64"/>
      <c r="AS45" s="64">
        <f>SUM(AS40:AS42)</f>
        <v>2</v>
      </c>
      <c r="AT45" s="64">
        <f>SUM(AT40:AT42)</f>
        <v>0</v>
      </c>
      <c r="AU45" s="64">
        <f>SUM(AU40:AU42)</f>
        <v>1</v>
      </c>
      <c r="AV45" s="64">
        <f>SUM(AV40:AV42)</f>
        <v>1</v>
      </c>
      <c r="AW45" s="64"/>
      <c r="AX45" s="64">
        <f>SUM(AX40:AX42)</f>
        <v>1</v>
      </c>
      <c r="AY45" s="64">
        <f>SUM(AY40:AY42)</f>
        <v>0</v>
      </c>
      <c r="AZ45" s="64">
        <f>SUM(AZ40:AZ42)</f>
        <v>0</v>
      </c>
      <c r="BA45" s="64">
        <f>SUM(BA40:BA42)</f>
        <v>0</v>
      </c>
      <c r="BB45" s="64"/>
      <c r="BC45" s="64"/>
      <c r="BD45" s="64"/>
      <c r="BE45" s="64"/>
      <c r="BF45" s="64"/>
      <c r="BG45" s="64"/>
      <c r="BH45" s="64"/>
      <c r="BI45" s="64"/>
      <c r="BJ45" s="64"/>
      <c r="BK45" s="64"/>
      <c r="BL45" s="64"/>
      <c r="BM45" s="64"/>
      <c r="BN45" s="64"/>
    </row>
    <row r="46" spans="1:66" s="65" customFormat="1" ht="15.75">
      <c r="A46" s="64"/>
      <c r="B46" s="62"/>
      <c r="C46" s="62"/>
      <c r="D46" s="62"/>
      <c r="O46" s="64"/>
      <c r="P46" s="64"/>
      <c r="Q46" s="64"/>
      <c r="R46" s="64"/>
      <c r="S46" s="64"/>
      <c r="T46" s="64"/>
      <c r="U46" s="64"/>
      <c r="V46" s="64"/>
      <c r="W46" s="64"/>
      <c r="X46" s="64"/>
      <c r="Y46" s="64"/>
      <c r="Z46" s="64"/>
      <c r="AA46" s="64"/>
      <c r="AB46" s="64">
        <f>+AB43*8</f>
        <v>0</v>
      </c>
      <c r="AC46" s="64">
        <f>+AC43*4</f>
        <v>0</v>
      </c>
      <c r="AD46" s="64">
        <f>+AD43*2</f>
        <v>2</v>
      </c>
      <c r="AE46" s="64">
        <f>+AE43</f>
        <v>1</v>
      </c>
      <c r="AF46" s="64"/>
      <c r="AG46" s="64"/>
      <c r="AH46" s="64">
        <f>+AH43*8</f>
        <v>8</v>
      </c>
      <c r="AI46" s="64">
        <f>+AI43*4</f>
        <v>4</v>
      </c>
      <c r="AJ46" s="64">
        <f>+AJ43*2</f>
        <v>0</v>
      </c>
      <c r="AK46" s="64">
        <f>+AK43</f>
        <v>1</v>
      </c>
      <c r="AL46" s="64"/>
      <c r="AM46" s="64">
        <f>+AM43*8</f>
        <v>0</v>
      </c>
      <c r="AN46" s="64">
        <f>+AN43*4</f>
        <v>4</v>
      </c>
      <c r="AO46" s="64">
        <f>+AO43*2</f>
        <v>0</v>
      </c>
      <c r="AP46" s="64">
        <f>+AP43</f>
        <v>0</v>
      </c>
      <c r="AQ46" s="64"/>
      <c r="AR46" s="64"/>
      <c r="AS46" s="64">
        <f>+AS43*8</f>
        <v>0</v>
      </c>
      <c r="AT46" s="64">
        <f>+AT43*4</f>
        <v>0</v>
      </c>
      <c r="AU46" s="64">
        <f>+AU43*2</f>
        <v>2</v>
      </c>
      <c r="AV46" s="64">
        <f>+AV43</f>
        <v>1</v>
      </c>
      <c r="AW46" s="64"/>
      <c r="AX46" s="64">
        <f>+AX43*8</f>
        <v>8</v>
      </c>
      <c r="AY46" s="64">
        <f>+AY43*4</f>
        <v>0</v>
      </c>
      <c r="AZ46" s="64">
        <f>+AZ43*2</f>
        <v>0</v>
      </c>
      <c r="BA46" s="64">
        <f>+BA43</f>
        <v>0</v>
      </c>
      <c r="BB46" s="64"/>
    </row>
    <row r="47" spans="1:66" s="65" customFormat="1" ht="15.75">
      <c r="A47" s="64"/>
      <c r="B47" s="62"/>
      <c r="C47" s="62"/>
      <c r="D47" s="62"/>
      <c r="U47" s="64"/>
      <c r="V47" s="64"/>
      <c r="W47" s="64"/>
      <c r="X47" s="64"/>
      <c r="Y47" s="64"/>
      <c r="Z47" s="64"/>
      <c r="AA47" s="64"/>
      <c r="AB47" s="66">
        <f>IF(AE47=0,0,IF(AE47=1,1,IF(AE47=2,2,IF(AE47=3,3,IF(AE47=4,4,IF(AE47=5,5,IF(AE47=6,6,IF(AE47=7,7,IF(AE47=8,8,IF(AE47=9,9,IF(AE47=10,"A",IF(AE47=11,"B",IF(AE47=12,"C",IF(AE47=13,"D",IF(AE47=14,"E",IF(AE47=15,"F",0))))))))))))))))</f>
        <v>3</v>
      </c>
      <c r="AD47" s="64"/>
      <c r="AE47" s="64">
        <f>SUM(AB46:AE46)</f>
        <v>3</v>
      </c>
      <c r="AF47" s="64"/>
      <c r="AG47" s="64"/>
      <c r="AI47" s="64">
        <f>SUM(AH46:AK46)</f>
        <v>13</v>
      </c>
      <c r="AJ47" s="64"/>
      <c r="AK47" s="66" t="str">
        <f>IF(AI47=0,0,IF(AI47=1,1,IF(AI47=2,2,IF(AI47=3,3,IF(AI47=4,4,IF(AI47=5,5,IF(AI47=6,6,IF(AI47=7,7,IF(AI47=8,8,IF(AI47=9,9,IF(AI47=10,"A",IF(AI47=11,"B",IF(AI47=12,"C",IF(AI47=13,"D",IF(AI47=14,"E",IF(AI47=15,"F",0))))))))))))))))</f>
        <v>D</v>
      </c>
      <c r="AL47" s="64"/>
      <c r="AM47" s="66">
        <f>IF(AP47=0,0,IF(AP47=1,1,IF(AP47=2,2,IF(AP47=3,3,IF(AP47=4,4,IF(AP47=5,5,IF(AP47=6,6,IF(AP47=7,7,IF(AP47=8,8,IF(AP47=9,9,IF(AP47=10,"A",IF(AP47=11,"B",IF(AP47=12,"C",IF(AP47=13,"D",IF(AP47=14,"E",IF(AP47=15,"F",0))))))))))))))))</f>
        <v>4</v>
      </c>
      <c r="AN47" s="64"/>
      <c r="AO47" s="64"/>
      <c r="AP47" s="64">
        <f>SUM(AM46:AP46)</f>
        <v>4</v>
      </c>
      <c r="AQ47" s="64"/>
      <c r="AR47" s="64"/>
      <c r="AT47" s="64">
        <f>SUM(AS46:AV46)</f>
        <v>3</v>
      </c>
      <c r="AU47" s="64"/>
      <c r="AV47" s="66">
        <f>IF(AT47=0,0,IF(AT47=1,1,IF(AT47=2,2,IF(AT47=3,3,IF(AT47=4,4,IF(AT47=5,5,IF(AT47=6,6,IF(AT47=7,7,IF(AT47=8,8,IF(AT47=9,9,IF(AT47=10,"A",IF(AT47=11,"B",IF(AT47=12,"C",IF(AT47=13,"D",IF(AT47=14,"E",IF(AT47=15,"F",0))))))))))))))))</f>
        <v>3</v>
      </c>
      <c r="AW47" s="64"/>
      <c r="AX47" s="66">
        <f>IF(BA47=0,0,IF(BA47=1,1,IF(BA47=2,2,IF(BA47=3,3,IF(BA47=4,4,IF(BA47=5,5,IF(BA47=6,6,IF(BA47=7,7,IF(BA47=8,8,IF(BA47=9,9,IF(BA47=10,"A",IF(BA47=11,"B",IF(BA47=12,"C",IF(BA47=13,"D",IF(BA47=14,"E",IF(BA47=15,"F",0))))))))))))))))</f>
        <v>8</v>
      </c>
      <c r="AY47" s="64"/>
      <c r="AZ47" s="64"/>
      <c r="BA47" s="64">
        <f>SUM(AX46:BA46)</f>
        <v>8</v>
      </c>
      <c r="BB47" s="64"/>
    </row>
    <row r="48" spans="1:66" ht="15.75">
      <c r="A48" s="64"/>
      <c r="B48" s="6"/>
      <c r="C48" s="6"/>
      <c r="D48" s="6"/>
      <c r="H48" s="34"/>
      <c r="I48" s="34"/>
      <c r="J48" s="34"/>
      <c r="K48" s="34"/>
      <c r="L48" s="34"/>
      <c r="M48" s="34"/>
      <c r="N48" s="34"/>
      <c r="O48" s="33"/>
      <c r="P48" s="33"/>
      <c r="Q48" s="33"/>
      <c r="R48" s="33"/>
      <c r="S48" s="33"/>
      <c r="T48" s="33"/>
      <c r="U48" s="33"/>
      <c r="V48" s="33"/>
      <c r="W48" s="33"/>
      <c r="X48" s="33" t="s">
        <v>26</v>
      </c>
      <c r="Y48" s="34"/>
      <c r="Z48" s="33"/>
      <c r="AA48" s="33"/>
      <c r="AB48" s="33">
        <f>IF(AC53=0,0,IF(AC53=1,0,IF(AC53=2,1,IF(AC53=3,1,0))))</f>
        <v>0</v>
      </c>
      <c r="AC48" s="33">
        <f>IF(AD53=0,0,IF(AD53=1,0,IF(AD53=2,1,IF(AD53=3,1,0))))</f>
        <v>1</v>
      </c>
      <c r="AD48" s="33">
        <f>IF(AE53=0,0,IF(AE53=1,0,IF(AE53=2,1,IF(AE53=3,1,0))))</f>
        <v>1</v>
      </c>
      <c r="AE48" s="33">
        <f>IF(AH53=0,0,IF(AH53=1,0,IF(AH53=2,1,IF(AH53=3,1,0))))</f>
        <v>1</v>
      </c>
      <c r="AF48" s="33"/>
      <c r="AG48" s="33"/>
      <c r="AH48" s="33">
        <f>IF(AI53=0,0,IF(AI53=1,0,IF(AI53=2,1,IF(AI53=3,1,0))))</f>
        <v>1</v>
      </c>
      <c r="AI48" s="33">
        <f>IF(AJ53=0,0,IF(AJ53=1,0,IF(AJ53=2,1,IF(AJ53=3,1,0))))</f>
        <v>1</v>
      </c>
      <c r="AJ48" s="33">
        <f>IF(AK53=0,0,IF(AK53=1,0,IF(AK53=2,1,IF(AK53=3,1,0))))</f>
        <v>1</v>
      </c>
      <c r="AK48" s="33">
        <f>IF(AM53=0,0,IF(AM53=1,0,IF(AM53=2,1,IF(AM53=3,1,0))))</f>
        <v>0</v>
      </c>
      <c r="AL48" s="33"/>
      <c r="AM48" s="33">
        <f>IF(AN53=0,0,IF(AN53=1,0,IF(AN53=2,1,IF(AN53=3,1,0))))</f>
        <v>1</v>
      </c>
      <c r="AN48" s="33">
        <f>IF(AO53=0,0,IF(AO53=1,0,IF(AO53=2,1,IF(AO53=3,1,0))))</f>
        <v>0</v>
      </c>
      <c r="AO48" s="33">
        <f>IF(AP53=0,0,IF(AP53=1,0,IF(AP53=2,1,IF(AP53=3,1,0))))</f>
        <v>0</v>
      </c>
      <c r="AP48" s="33">
        <f>IF(AS53=0,0,IF(AS53=1,0,IF(AS53=2,1,IF(AS53=3,1,0))))</f>
        <v>0</v>
      </c>
      <c r="AQ48" s="33"/>
      <c r="AR48" s="33"/>
      <c r="AS48" s="33">
        <f>IF(AT53=0,0,IF(AT53=1,0,IF(AT53=2,1,IF(AT53=3,1,0))))</f>
        <v>1</v>
      </c>
      <c r="AT48" s="33">
        <f>IF(AU53=0,0,IF(AU53=1,0,IF(AU53=2,1,IF(AU53=3,1,0))))</f>
        <v>1</v>
      </c>
      <c r="AU48" s="33">
        <f>IF(AV53=0,0,IF(AV53=1,0,IF(AV53=2,1,IF(AV53=3,1,0))))</f>
        <v>1</v>
      </c>
      <c r="AV48" s="33">
        <f>IF(AX53=0,0,IF(AX53=1,0,IF(AX53=2,1,IF(AX53=3,1,0))))</f>
        <v>0</v>
      </c>
      <c r="AW48" s="33"/>
      <c r="AX48" s="33">
        <f>IF(AY53=0,0,IF(AY53=1,0,IF(AY53=2,1,IF(AY53=3,1,0))))</f>
        <v>0</v>
      </c>
      <c r="AY48" s="33">
        <f>IF(AZ53=0,0,IF(AZ53=1,0,IF(AZ53=2,1,IF(AZ53=3,1,0))))</f>
        <v>0</v>
      </c>
      <c r="AZ48" s="33">
        <f>IF(BA53=0,0,IF(BA53=1,0,IF(BA53=2,1,IF(BA53=3,1,0))))</f>
        <v>0</v>
      </c>
      <c r="BA48" s="33"/>
    </row>
    <row r="49" spans="1:73" ht="15.75">
      <c r="A49" s="64"/>
      <c r="C49" s="6"/>
      <c r="D49" s="6"/>
      <c r="H49" s="37"/>
      <c r="I49" s="37"/>
      <c r="J49" s="37"/>
      <c r="K49" s="37"/>
      <c r="L49" s="37"/>
      <c r="M49" s="37"/>
      <c r="N49" s="37"/>
      <c r="O49" s="37"/>
      <c r="P49" s="55" t="s">
        <v>104</v>
      </c>
      <c r="Q49" s="55" t="s">
        <v>80</v>
      </c>
      <c r="R49" s="36">
        <f>+AB44</f>
        <v>3</v>
      </c>
      <c r="S49" s="37"/>
      <c r="T49" s="37"/>
      <c r="U49" s="36" t="str">
        <f>+AK44</f>
        <v>D</v>
      </c>
      <c r="V49" s="36">
        <f>+AM44</f>
        <v>4</v>
      </c>
      <c r="W49" s="36"/>
      <c r="X49" s="36">
        <f>+AV44</f>
        <v>3</v>
      </c>
      <c r="Y49" s="36">
        <f>+AX44</f>
        <v>8</v>
      </c>
      <c r="Z49" s="36" t="s">
        <v>22</v>
      </c>
      <c r="AA49" s="36"/>
      <c r="AB49" s="54">
        <f>IF(R49=0,0,IF(R49=1,0,IF(R49=2,0,IF(R49=3,0,IF(R49=4,0,IF(R49=5,0,IF(R49=6,0,IF(R49=7,0,IF(R49=8,1,IF(R49=9,1,IF(R49="A",1,IF(R49="B",1,IF(R49="C",1,IF(R49="D",1,IF(R49="E",1,IF(R49="F",1,0))))))))))))))))</f>
        <v>0</v>
      </c>
      <c r="AC49" s="54">
        <f>IF(R49=0,0,IF(R49=1,0,IF(R49=2,0,IF(R49=3,0,IF(R49=4,1,IF(R49=5,1,IF(R49=6,1,IF(R49=7,1,IF(R49=8,0,IF(R49=9,0,IF(R49="A",0,IF(R49="B",0,IF(R49="C",1,IF(R49="D",1,IF(R49="E",1,IF(R49="F",1,0))))))))))))))))</f>
        <v>0</v>
      </c>
      <c r="AD49" s="54">
        <f>IF(R49=0,0,IF(R49=1,0,IF(R49=2,1,IF(R49=3,1,IF(R49=4,0,IF(R49=5,0,IF(R49=6,1,IF(R49=7,1,IF(R49=8,0,IF(R49=9,0,IF(R49="A",1,IF(R49="B",1,IF(R49="C",0,IF(R49="D",0,IF(R49="E",1,IF(R49="F",1,0))))))))))))))))</f>
        <v>1</v>
      </c>
      <c r="AE49" s="54">
        <f>IF(R49=0,0,IF(R49=1,1,IF(R49=2,0,IF(R49=3,1,IF(R49=4,0,IF(R49=5,1,IF(R49=6,0,IF(R49=7,1,IF(R49=8,0,IF(R49=9,1,IF(R49="A",0,IF(R49="B",1,IF(R49="C",0,IF(R49="D",1,IF(R49="E",0,IF(R49="F",1,1))))))))))))))))</f>
        <v>1</v>
      </c>
      <c r="AF49" s="36"/>
      <c r="AG49" s="36"/>
      <c r="AH49" s="54">
        <f>IF(U49=0,0,IF(U49=1,0,IF(U49=2,0,IF(U49=3,0,IF(U49=4,0,IF(U49=5,0,IF(U49=6,0,IF(U49=7,0,IF(U49=8,1,IF(U49=9,1,IF(U49="A",1,IF(U49="B",1,IF(U49="C",1,IF(U49="D",1,IF(U49="E",1,IF(U49="F",1,0))))))))))))))))</f>
        <v>1</v>
      </c>
      <c r="AI49" s="54">
        <f>IF(U49=0,0,IF(U49=1,0,IF(U49=2,0,IF(U49=3,0,IF(U49=4,1,IF(U49=5,1,IF(U49=6,1,IF(U49=7,1,IF(U49=8,0,IF(U49=9,0,IF(U49="A",0,IF(U49="B",0,IF(U49="C",1,IF(U49="D",1,IF(U49="E",1,IF(U49="F",1,0))))))))))))))))</f>
        <v>1</v>
      </c>
      <c r="AJ49" s="54">
        <f>IF(U49=0,0,IF(U49=1,0,IF(U49=2,1,IF(U49=3,1,IF(U49=4,0,IF(U49=5,0,IF(U49=6,1,IF(U49=7,1,IF(U49=8,0,IF(U49=9,0,IF(U49="A",1,IF(U49="B",1,IF(U49="C",0,IF(U49="D",0,IF(U49="E",1,IF(U49="F",1,0))))))))))))))))</f>
        <v>0</v>
      </c>
      <c r="AK49" s="54">
        <f>IF(U49=0,0,IF(U49=1,1,IF(U49=2,0,IF(U49=3,1,IF(U49=4,0,IF(U49=5,1,IF(U49=6,0,IF(U49=7,1,IF(U49=8,0,IF(U49=9,1,IF(U49="A",0,IF(U49="B",1,IF(U49="C",0,IF(U49="D",1,IF(U49="E",0,IF(U49="F",1,1))))))))))))))))</f>
        <v>1</v>
      </c>
      <c r="AL49" s="36"/>
      <c r="AM49" s="54">
        <f>IF(V49=0,0,IF(V49=1,0,IF(V49=2,0,IF(V49=3,0,IF(V49=4,0,IF(V49=5,0,IF(V49=6,0,IF(V49=7,0,IF(V49=8,1,IF(V49=9,1,IF(V49="A",1,IF(V49="B",1,IF(V49="C",1,IF(V49="D",1,IF(V49="E",1,IF(V49="F",1,0))))))))))))))))</f>
        <v>0</v>
      </c>
      <c r="AN49" s="54">
        <f>IF(V49=0,0,IF(V49=1,0,IF(V49=2,0,IF(V49=3,0,IF(V49=4,1,IF(V49=5,1,IF(V49=6,1,IF(V49=7,1,IF(V49=8,0,IF(V49=9,0,IF(V49="A",0,IF(V49="B",0,IF(V49="C",1,IF(V49="D",1,IF(V49="E",1,IF(V49="F",1,0))))))))))))))))</f>
        <v>1</v>
      </c>
      <c r="AO49" s="54">
        <f>IF(V49=0,0,IF(V49=1,0,IF(V49=2,1,IF(V49=3,1,IF(V49=4,0,IF(V49=5,0,IF(V49=6,1,IF(V49=7,1,IF(V49=8,0,IF(V49=9,0,IF(V49="A",1,IF(V49="B",1,IF(V49="C",0,IF(V49="D",0,IF(V49="E",1,IF(V49="F",1,0))))))))))))))))</f>
        <v>0</v>
      </c>
      <c r="AP49" s="54">
        <f>IF(V49=0,0,IF(V49=1,1,IF(V49=2,0,IF(V49=3,1,IF(V49=4,0,IF(V49=5,1,IF(V49=6,0,IF(V49=7,1,IF(V49=8,0,IF(V49=9,1,IF(V49="A",0,IF(V49="B",1,IF(V49="C",0,IF(V49="D",1,IF(V49="E",0,IF(V49="F",1,1))))))))))))))))</f>
        <v>0</v>
      </c>
      <c r="AQ49" s="36"/>
      <c r="AR49" s="36"/>
      <c r="AS49" s="54">
        <f>IF(X49=0,0,IF(X49=1,0,IF(X49=2,0,IF(X49=3,0,IF(X49=4,0,IF(X49=5,0,IF(X49=6,0,IF(X49=7,0,IF(X49=8,1,IF(X49=9,1,IF(X49="A",1,IF(X49="B",1,IF(X49="C",1,IF(X49="D",1,IF(X49="E",1,IF(X49="F",1,0))))))))))))))))</f>
        <v>0</v>
      </c>
      <c r="AT49" s="54">
        <f>IF(X49=0,0,IF(X49=1,0,IF(X49=2,0,IF(X49=3,0,IF(X49=4,1,IF(X49=5,1,IF(X49=6,1,IF(X49=7,1,IF(X49=8,0,IF(X49=9,0,IF(X49="A",0,IF(X49="B",0,IF(X49="C",1,IF(X49="D",1,IF(X49="E",1,IF(X49="F",1,0))))))))))))))))</f>
        <v>0</v>
      </c>
      <c r="AU49" s="54">
        <f>IF(X49=0,0,IF(X49=1,0,IF(X49=2,1,IF(X49=3,1,IF(X49=4,0,IF(X49=5,0,IF(X49=6,1,IF(X49=7,1,IF(X49=8,0,IF(X49=9,0,IF(X49="A",1,IF(X49="B",1,IF(X49="C",0,IF(X49="D",0,IF(X49="E",1,IF(X49="F",1,0))))))))))))))))</f>
        <v>1</v>
      </c>
      <c r="AV49" s="54">
        <f>IF(X49=0,0,IF(X49=1,1,IF(X49=2,0,IF(X49=3,1,IF(X49=4,0,IF(X49=5,1,IF(X49=6,0,IF(X49=7,1,IF(X49=8,0,IF(X49=9,1,IF(X49="A",0,IF(X49="B",1,IF(X49="C",0,IF(X49="D",1,IF(X49="E",0,IF(X49="F",1,1))))))))))))))))</f>
        <v>1</v>
      </c>
      <c r="AW49" s="36"/>
      <c r="AX49" s="54">
        <f>IF(Y49=0,0,IF(Y49=1,0,IF(Y49=2,0,IF(Y49=3,0,IF(Y49=4,0,IF(Y49=5,0,IF(Y49=6,0,IF(Y49=7,0,IF(Y49=8,1,IF(Y49=9,1,IF(Y49="A",1,IF(Y49="B",1,IF(Y49="C",1,IF(Y49="D",1,IF(Y49="E",1,IF(Y49="F",1,0))))))))))))))))</f>
        <v>1</v>
      </c>
      <c r="AY49" s="54">
        <f>IF(Y49=0,0,IF(Y49=1,0,IF(Y49=2,0,IF(Y49=3,0,IF(Y49=4,1,IF(Y49=5,1,IF(Y49=6,1,IF(Y49=7,1,IF(Y49=8,0,IF(Y49=9,0,IF(Y49="A",0,IF(Y49="B",0,IF(Y49="C",1,IF(Y49="D",1,IF(Y49="E",1,IF(Y49="F",1,0))))))))))))))))</f>
        <v>0</v>
      </c>
      <c r="AZ49" s="54">
        <f>IF(Y49=0,0,IF(Y49=1,0,IF(Y49=2,1,IF(Y49=3,1,IF(Y49=4,0,IF(Y49=5,0,IF(Y49=6,1,IF(Y49=7,1,IF(Y49=8,0,IF(Y49=9,0,IF(Y49="A",1,IF(Y49="B",1,IF(Y49="C",0,IF(Y49="D",0,IF(Y49="E",1,IF(Y49="F",1,0))))))))))))))))</f>
        <v>0</v>
      </c>
      <c r="BA49" s="54">
        <f>IF(Y49=0,0,IF(Y49=1,1,IF(Y49=2,0,IF(Y49=3,1,IF(Y49=4,0,IF(Y49=5,1,IF(Y49=6,0,IF(Y49=7,1,IF(Y49=8,0,IF(Y49=9,1,IF(Y49="A",0,IF(Y49="B",1,IF(Y49="C",0,IF(Y49="D",1,IF(Y49="E",0,IF(Y49="F",1,1))))))))))))))))</f>
        <v>0</v>
      </c>
    </row>
    <row r="50" spans="1:73" ht="15.75">
      <c r="A50" s="64"/>
      <c r="B50" s="1"/>
      <c r="E50" s="6"/>
      <c r="G50" s="6"/>
      <c r="H50" s="39"/>
      <c r="I50" s="39"/>
      <c r="J50" s="39"/>
      <c r="K50" s="40"/>
      <c r="L50" s="40"/>
      <c r="M50" s="40"/>
      <c r="N50" s="40"/>
      <c r="O50" s="40"/>
      <c r="P50" s="40"/>
      <c r="Q50" s="181" t="s">
        <v>105</v>
      </c>
      <c r="R50" s="40">
        <f>+K21</f>
        <v>2</v>
      </c>
      <c r="S50" s="39"/>
      <c r="T50" s="40"/>
      <c r="U50" s="40">
        <f>+T21</f>
        <v>3</v>
      </c>
      <c r="V50" s="40">
        <f>+V21</f>
        <v>4</v>
      </c>
      <c r="W50" s="40"/>
      <c r="X50" s="40">
        <f>+AE21</f>
        <v>5</v>
      </c>
      <c r="Y50" s="180">
        <f>+AG21</f>
        <v>6</v>
      </c>
      <c r="Z50" s="40" t="s">
        <v>22</v>
      </c>
      <c r="AA50" s="40"/>
      <c r="AB50" s="177">
        <f>IF(R50=0,0,IF(R50=1,0,IF(R50=2,0,IF(R50=3,0,IF(R50=4,0,IF(R50=5,0,IF(R50=6,0,IF(R50=7,0,IF(R50=8,1,IF(R50=9,1,IF(R50="A",1,IF(R50="B",1,IF(R50="C",1,IF(R50="D",1,IF(R50="E",1,IF(R50="F",1,0))))))))))))))))</f>
        <v>0</v>
      </c>
      <c r="AC50" s="177">
        <f>IF(R50=0,0,IF(R50=1,0,IF(R50=2,0,IF(R50=3,0,IF(R50=4,1,IF(R50=5,1,IF(R50=6,1,IF(R50=7,1,IF(R50=8,0,IF(R50=9,0,IF(R50="A",0,IF(R50="B",0,IF(R50="C",1,IF(R50="D",1,IF(R50="E",1,IF(R50="F",1,0))))))))))))))))</f>
        <v>0</v>
      </c>
      <c r="AD50" s="177">
        <f>IF(R50=0,0,IF(R50=1,0,IF(R50=2,1,IF(R50=3,1,IF(R50=4,0,IF(R50=5,0,IF(R50=6,1,IF(R50=7,1,IF(R50=8,0,IF(R50=9,0,IF(R50="A",1,IF(R50="B",1,IF(R50="C",0,IF(R50="D",0,IF(R50="E",1,IF(R50="F",1,0))))))))))))))))</f>
        <v>1</v>
      </c>
      <c r="AE50" s="177">
        <f>IF(R50=0,0,IF(R50=1,1,IF(R50=2,0,IF(R50=3,1,IF(R50=4,0,IF(R50=5,1,IF(R50=6,0,IF(R50=7,1,IF(R50=8,0,IF(R50=9,1,IF(R50="A",0,IF(R50="B",1,IF(R50="C",0,IF(R50="D",1,IF(R50="E",0,IF(R50="F",1,1))))))))))))))))</f>
        <v>0</v>
      </c>
      <c r="AF50" s="40"/>
      <c r="AG50" s="40"/>
      <c r="AH50" s="177">
        <f>IF(U50=0,0,IF(U50=1,0,IF(U50=2,0,IF(U50=3,0,IF(U50=4,0,IF(U50=5,0,IF(U50=6,0,IF(U50=7,0,IF(U50=8,1,IF(U50=9,1,IF(U50="A",1,IF(U50="B",1,IF(U50="C",1,IF(U50="D",1,IF(U50="E",1,IF(U50="F",1,0))))))))))))))))</f>
        <v>0</v>
      </c>
      <c r="AI50" s="177">
        <f>IF(U50=0,0,IF(U50=1,0,IF(U50=2,0,IF(U50=3,0,IF(U50=4,1,IF(U50=5,1,IF(U50=6,1,IF(U50=7,1,IF(U50=8,0,IF(U50=9,0,IF(U50="A",0,IF(U50="B",0,IF(U50="C",1,IF(U50="D",1,IF(U50="E",1,IF(U50="F",1,0))))))))))))))))</f>
        <v>0</v>
      </c>
      <c r="AJ50" s="177">
        <f>IF(U50=0,0,IF(U50=1,0,IF(U50=2,1,IF(U50=3,1,IF(U50=4,0,IF(U50=5,0,IF(U50=6,1,IF(U50=7,1,IF(U50=8,0,IF(U50=9,0,IF(U50="A",1,IF(U50="B",1,IF(U50="C",0,IF(U50="D",0,IF(U50="E",1,IF(U50="F",1,0))))))))))))))))</f>
        <v>1</v>
      </c>
      <c r="AK50" s="177">
        <f>IF(U50=0,0,IF(U50=1,1,IF(U50=2,0,IF(U50=3,1,IF(U50=4,0,IF(U50=5,1,IF(U50=6,0,IF(U50=7,1,IF(U50=8,0,IF(U50=9,1,IF(U50="A",0,IF(U50="B",1,IF(U50="C",0,IF(U50="D",1,IF(U50="E",0,IF(U50="F",1,1))))))))))))))))</f>
        <v>1</v>
      </c>
      <c r="AL50" s="40"/>
      <c r="AM50" s="177">
        <f>IF(V50=0,0,IF(V50=1,0,IF(V50=2,0,IF(V50=3,0,IF(V50=4,0,IF(V50=5,0,IF(V50=6,0,IF(V50=7,0,IF(V50=8,1,IF(V50=9,1,IF(V50="A",1,IF(V50="B",1,IF(V50="C",1,IF(V50="D",1,IF(V50="E",1,IF(V50="F",1,0))))))))))))))))</f>
        <v>0</v>
      </c>
      <c r="AN50" s="177">
        <f>IF(V50=0,0,IF(V50=1,0,IF(V50=2,0,IF(V50=3,0,IF(V50=4,1,IF(V50=5,1,IF(V50=6,1,IF(V50=7,1,IF(V50=8,0,IF(V50=9,0,IF(V50="A",0,IF(V50="B",0,IF(V50="C",1,IF(V50="D",1,IF(V50="E",1,IF(V50="F",1,0))))))))))))))))</f>
        <v>1</v>
      </c>
      <c r="AO50" s="177">
        <f>IF(V50=0,0,IF(V50=1,0,IF(V50=2,1,IF(V50=3,1,IF(V50=4,0,IF(V50=5,0,IF(V50=6,1,IF(V50=7,1,IF(V50=8,0,IF(V50=9,0,IF(V50="A",1,IF(V50="B",1,IF(V50="C",0,IF(V50="D",0,IF(V50="E",1,IF(V50="F",1,0))))))))))))))))</f>
        <v>0</v>
      </c>
      <c r="AP50" s="177">
        <f>IF(V50=0,0,IF(V50=1,1,IF(V50=2,0,IF(V50=3,1,IF(V50=4,0,IF(V50=5,1,IF(V50=6,0,IF(V50=7,1,IF(V50=8,0,IF(V50=9,1,IF(V50="A",0,IF(V50="B",1,IF(V50="C",0,IF(V50="D",1,IF(V50="E",0,IF(V50="F",1,1))))))))))))))))</f>
        <v>0</v>
      </c>
      <c r="AQ50" s="40"/>
      <c r="AR50" s="40"/>
      <c r="AS50" s="177">
        <f>IF(X50=0,0,IF(X50=1,0,IF(X50=2,0,IF(X50=3,0,IF(X50=4,0,IF(X50=5,0,IF(X50=6,0,IF(X50=7,0,IF(X50=8,1,IF(X50=9,1,IF(X50="A",1,IF(X50="B",1,IF(X50="C",1,IF(X50="D",1,IF(X50="E",1,IF(X50="F",1,0))))))))))))))))</f>
        <v>0</v>
      </c>
      <c r="AT50" s="177">
        <f>IF(X50=0,0,IF(X50=1,0,IF(X50=2,0,IF(X50=3,0,IF(X50=4,1,IF(X50=5,1,IF(X50=6,1,IF(X50=7,1,IF(X50=8,0,IF(X50=9,0,IF(X50="A",0,IF(X50="B",0,IF(X50="C",1,IF(X50="D",1,IF(X50="E",1,IF(X50="F",1,0))))))))))))))))</f>
        <v>1</v>
      </c>
      <c r="AU50" s="177">
        <f>IF(X50=0,0,IF(X50=1,0,IF(X50=2,1,IF(X50=3,1,IF(X50=4,0,IF(X50=5,0,IF(X50=6,1,IF(X50=7,1,IF(X50=8,0,IF(X50=9,0,IF(X50="A",1,IF(X50="B",1,IF(X50="C",0,IF(X50="D",0,IF(X50="E",1,IF(X50="F",1,0))))))))))))))))</f>
        <v>0</v>
      </c>
      <c r="AV50" s="177">
        <f>IF(X50=0,0,IF(X50=1,1,IF(X50=2,0,IF(X50=3,1,IF(X50=4,0,IF(X50=5,1,IF(X50=6,0,IF(X50=7,1,IF(X50=8,0,IF(X50=9,1,IF(X50="A",0,IF(X50="B",1,IF(X50="C",0,IF(X50="D",1,IF(X50="E",0,IF(X50="F",1,1))))))))))))))))</f>
        <v>1</v>
      </c>
      <c r="AW50" s="40"/>
      <c r="AX50" s="177">
        <f>IF(Y50=0,0,IF(Y50=1,0,IF(Y50=2,0,IF(Y50=3,0,IF(Y50=4,0,IF(Y50=5,0,IF(Y50=6,0,IF(Y50=7,0,IF(Y50=8,1,IF(Y50=9,1,IF(Y50="A",1,IF(Y50="B",1,IF(Y50="C",1,IF(Y50="D",1,IF(Y50="E",1,IF(Y50="F",1,0))))))))))))))))</f>
        <v>0</v>
      </c>
      <c r="AY50" s="177">
        <f>IF(Y50=0,0,IF(Y50=1,0,IF(Y50=2,0,IF(Y50=3,0,IF(Y50=4,1,IF(Y50=5,1,IF(Y50=6,1,IF(Y50=7,1,IF(Y50=8,0,IF(Y50=9,0,IF(Y50="A",0,IF(Y50="B",0,IF(Y50="C",1,IF(Y50="D",1,IF(Y50="E",1,IF(Y50="F",1,0))))))))))))))))</f>
        <v>1</v>
      </c>
      <c r="AZ50" s="177">
        <f>IF(Y50=0,0,IF(Y50=1,0,IF(Y50=2,1,IF(Y50=3,1,IF(Y50=4,0,IF(Y50=5,0,IF(Y50=6,1,IF(Y50=7,1,IF(Y50=8,0,IF(Y50=9,0,IF(Y50="A",1,IF(Y50="B",1,IF(Y50="C",0,IF(Y50="D",0,IF(Y50="E",1,IF(Y50="F",1,0))))))))))))))))</f>
        <v>1</v>
      </c>
      <c r="BA50" s="177">
        <f>IF(Y50=0,0,IF(Y50=1,1,IF(Y50=2,0,IF(Y50=3,1,IF(Y50=4,0,IF(Y50=5,1,IF(Y50=6,0,IF(Y50=7,1,IF(Y50=8,0,IF(Y50=9,1,IF(Y50="A",0,IF(Y50="B",1,IF(Y50="C",0,IF(Y50="D",1,IF(Y50="E",0,IF(Y50="F",1,1))))))))))))))))</f>
        <v>0</v>
      </c>
    </row>
    <row r="51" spans="1:73" ht="15.75">
      <c r="A51" s="64"/>
      <c r="B51" s="1"/>
      <c r="C51" s="1"/>
      <c r="D51" s="1"/>
      <c r="E51" s="6"/>
      <c r="G51" s="6"/>
      <c r="H51" s="196"/>
      <c r="I51" s="196"/>
      <c r="J51" s="196"/>
      <c r="K51" s="196"/>
      <c r="L51" s="196"/>
      <c r="M51" s="196"/>
      <c r="N51" s="196"/>
      <c r="O51" s="194"/>
      <c r="P51" s="194"/>
      <c r="Q51" s="194"/>
      <c r="R51" s="196"/>
      <c r="S51" s="196"/>
      <c r="T51" s="196"/>
      <c r="U51" s="196"/>
      <c r="V51" s="196"/>
      <c r="W51" s="195" t="s">
        <v>16</v>
      </c>
      <c r="X51" s="194"/>
      <c r="Y51" s="196"/>
      <c r="Z51" s="194"/>
      <c r="AA51" s="194"/>
      <c r="AB51" s="194">
        <f>IF(AB53=0,0,IF(AB53=1,1,IF(AB53=2,0,IF(AB53=3,1,0))))</f>
        <v>0</v>
      </c>
      <c r="AC51" s="194">
        <f>IF(AC53=0,0,IF(AC53=1,1,IF(AC53=2,0,IF(AC53=3,1,0))))</f>
        <v>1</v>
      </c>
      <c r="AD51" s="194">
        <f>IF(AD53=0,0,IF(AD53=1,1,IF(AD53=2,0,IF(AD53=3,1,0))))</f>
        <v>1</v>
      </c>
      <c r="AE51" s="194">
        <f>IF(AE53=0,0,IF(AE53=1,1,IF(AE53=2,0,IF(AE53=3,1,0))))</f>
        <v>0</v>
      </c>
      <c r="AF51" s="194"/>
      <c r="AG51" s="194"/>
      <c r="AH51" s="194">
        <f>IF(AH53=0,0,IF(AH53=1,1,IF(AH53=2,0,IF(AH53=3,1,0))))</f>
        <v>0</v>
      </c>
      <c r="AI51" s="194">
        <f>IF(AI53=0,0,IF(AI53=1,1,IF(AI53=2,0,IF(AI53=3,1,0))))</f>
        <v>0</v>
      </c>
      <c r="AJ51" s="194">
        <f>IF(AJ53=0,0,IF(AJ53=1,1,IF(AJ53=2,0,IF(AJ53=3,1,0))))</f>
        <v>0</v>
      </c>
      <c r="AK51" s="194">
        <f>IF(AK53=0,0,IF(AK53=1,1,IF(AK53=2,0,IF(AK53=3,1,0))))</f>
        <v>0</v>
      </c>
      <c r="AL51" s="194"/>
      <c r="AM51" s="194">
        <f>IF(AM53=0,0,IF(AM53=1,1,IF(AM53=2,0,IF(AM53=3,1,0))))</f>
        <v>1</v>
      </c>
      <c r="AN51" s="194">
        <f>IF(AN53=0,0,IF(AN53=1,1,IF(AN53=2,0,IF(AN53=3,1,0))))</f>
        <v>0</v>
      </c>
      <c r="AO51" s="194">
        <f>IF(AO53=0,0,IF(AO53=1,1,IF(AO53=2,0,IF(AO53=3,1,0))))</f>
        <v>0</v>
      </c>
      <c r="AP51" s="194">
        <f>IF(AP53=0,0,IF(AP53=1,1,IF(AP53=2,0,IF(AP53=3,1,0))))</f>
        <v>0</v>
      </c>
      <c r="AQ51" s="194"/>
      <c r="AR51" s="194"/>
      <c r="AS51" s="194">
        <f>IF(AS53=0,0,IF(AS53=1,1,IF(AS53=2,0,IF(AS53=3,1,0))))</f>
        <v>1</v>
      </c>
      <c r="AT51" s="194">
        <f>IF(AT53=0,0,IF(AT53=1,1,IF(AT53=2,0,IF(AT53=3,1,0))))</f>
        <v>0</v>
      </c>
      <c r="AU51" s="194">
        <f>IF(AU53=0,0,IF(AU53=1,1,IF(AU53=2,0,IF(AU53=3,1,0))))</f>
        <v>0</v>
      </c>
      <c r="AV51" s="194">
        <f>IF(AV53=0,0,IF(AV53=1,1,IF(AV53=2,0,IF(AV53=3,1,0))))</f>
        <v>0</v>
      </c>
      <c r="AW51" s="194"/>
      <c r="AX51" s="194">
        <f>IF(AX53=0,0,IF(AX53=1,1,IF(AX53=2,0,IF(AX53=3,1,0))))</f>
        <v>1</v>
      </c>
      <c r="AY51" s="194">
        <f>IF(AY53=0,0,IF(AY53=1,1,IF(AY53=2,0,IF(AY53=3,1,0))))</f>
        <v>1</v>
      </c>
      <c r="AZ51" s="194">
        <f>IF(AZ53=0,0,IF(AZ53=1,1,IF(AZ53=2,0,IF(AZ53=3,1,0))))</f>
        <v>1</v>
      </c>
      <c r="BA51" s="194">
        <f>IF(BA53=0,0,IF(BA53=1,1,IF(BA53=2,0,IF(BA53=3,1,0))))</f>
        <v>0</v>
      </c>
    </row>
    <row r="52" spans="1:73" ht="15.75">
      <c r="A52" s="64"/>
      <c r="B52" s="1"/>
      <c r="C52" s="1"/>
      <c r="D52" s="1"/>
      <c r="E52" s="6"/>
      <c r="G52" s="6"/>
      <c r="H52" s="196"/>
      <c r="I52" s="196"/>
      <c r="J52" s="196"/>
      <c r="K52" s="196"/>
      <c r="L52" s="196"/>
      <c r="M52" s="196"/>
      <c r="N52" s="196"/>
      <c r="O52" s="194"/>
      <c r="P52" s="194"/>
      <c r="Q52" s="194"/>
      <c r="R52" s="196"/>
      <c r="S52" s="196"/>
      <c r="T52" s="196"/>
      <c r="U52" s="196"/>
      <c r="V52" s="196"/>
      <c r="W52" s="195"/>
      <c r="X52" s="194"/>
      <c r="Y52" s="196"/>
      <c r="Z52" s="194"/>
      <c r="AA52" s="194"/>
      <c r="AB52" s="195">
        <f>+AB55</f>
        <v>6</v>
      </c>
      <c r="AC52" s="195"/>
      <c r="AD52" s="195"/>
      <c r="AE52" s="195"/>
      <c r="AF52" s="195"/>
      <c r="AG52" s="195"/>
      <c r="AH52" s="195"/>
      <c r="AI52" s="195"/>
      <c r="AJ52" s="195"/>
      <c r="AK52" s="195">
        <f>+AK55</f>
        <v>0</v>
      </c>
      <c r="AL52" s="195"/>
      <c r="AM52" s="195">
        <f>+AM55</f>
        <v>8</v>
      </c>
      <c r="AN52" s="195"/>
      <c r="AO52" s="195"/>
      <c r="AP52" s="195"/>
      <c r="AQ52" s="195"/>
      <c r="AR52" s="195"/>
      <c r="AS52" s="195"/>
      <c r="AT52" s="195"/>
      <c r="AU52" s="195"/>
      <c r="AV52" s="195">
        <f>+AV55</f>
        <v>8</v>
      </c>
      <c r="AW52" s="195"/>
      <c r="AX52" s="195" t="str">
        <f>+AX55</f>
        <v>E</v>
      </c>
      <c r="AY52" s="195"/>
      <c r="AZ52" s="194"/>
      <c r="BA52" s="194"/>
      <c r="BC52" s="1"/>
      <c r="BD52" s="1"/>
      <c r="BE52" s="1"/>
      <c r="BF52" s="1"/>
      <c r="BG52" s="1"/>
      <c r="BH52" s="1"/>
      <c r="BI52" s="1"/>
      <c r="BJ52" s="1"/>
      <c r="BK52" s="1"/>
      <c r="BL52" s="1"/>
      <c r="BM52" s="1"/>
      <c r="BN52" s="1"/>
    </row>
    <row r="53" spans="1:73" s="65" customFormat="1" ht="15.75">
      <c r="A53" s="64"/>
      <c r="B53" s="64"/>
      <c r="C53" s="64"/>
      <c r="D53" s="64"/>
      <c r="E53" s="62"/>
      <c r="G53" s="62"/>
      <c r="O53" s="64"/>
      <c r="P53" s="64"/>
      <c r="Q53" s="64"/>
      <c r="R53" s="64"/>
      <c r="S53" s="64"/>
      <c r="T53" s="64"/>
      <c r="U53" s="64"/>
      <c r="V53" s="64"/>
      <c r="W53" s="64"/>
      <c r="X53" s="64"/>
      <c r="Y53" s="64"/>
      <c r="Z53" s="64"/>
      <c r="AA53" s="64"/>
      <c r="AB53" s="64">
        <f>SUM(AB48:AB50)</f>
        <v>0</v>
      </c>
      <c r="AC53" s="64">
        <f>SUM(AC48:AC50)</f>
        <v>1</v>
      </c>
      <c r="AD53" s="64">
        <f>SUM(AD48:AD50)</f>
        <v>3</v>
      </c>
      <c r="AE53" s="64">
        <f>SUM(AE48:AE50)</f>
        <v>2</v>
      </c>
      <c r="AF53" s="64"/>
      <c r="AG53" s="64"/>
      <c r="AH53" s="64">
        <f>SUM(AH48:AH50)</f>
        <v>2</v>
      </c>
      <c r="AI53" s="64">
        <f>SUM(AI48:AI50)</f>
        <v>2</v>
      </c>
      <c r="AJ53" s="64">
        <f>SUM(AJ48:AJ50)</f>
        <v>2</v>
      </c>
      <c r="AK53" s="64">
        <f>SUM(AK48:AK50)</f>
        <v>2</v>
      </c>
      <c r="AL53" s="64"/>
      <c r="AM53" s="64">
        <f>SUM(AM48:AM50)</f>
        <v>1</v>
      </c>
      <c r="AN53" s="64">
        <f>SUM(AN48:AN50)</f>
        <v>2</v>
      </c>
      <c r="AO53" s="64">
        <f>SUM(AO48:AO50)</f>
        <v>0</v>
      </c>
      <c r="AP53" s="64">
        <f>SUM(AP48:AP50)</f>
        <v>0</v>
      </c>
      <c r="AQ53" s="64"/>
      <c r="AR53" s="64"/>
      <c r="AS53" s="64">
        <f>SUM(AS48:AS50)</f>
        <v>1</v>
      </c>
      <c r="AT53" s="64">
        <f>SUM(AT48:AT50)</f>
        <v>2</v>
      </c>
      <c r="AU53" s="64">
        <f>SUM(AU48:AU50)</f>
        <v>2</v>
      </c>
      <c r="AV53" s="64">
        <f>SUM(AV48:AV50)</f>
        <v>2</v>
      </c>
      <c r="AW53" s="64"/>
      <c r="AX53" s="64">
        <f>SUM(AX48:AX50)</f>
        <v>1</v>
      </c>
      <c r="AY53" s="64">
        <f>SUM(AY48:AY50)</f>
        <v>1</v>
      </c>
      <c r="AZ53" s="64">
        <f>SUM(AZ48:AZ50)</f>
        <v>1</v>
      </c>
      <c r="BA53" s="64">
        <f>SUM(BA48:BA50)</f>
        <v>0</v>
      </c>
    </row>
    <row r="54" spans="1:73" ht="15.75">
      <c r="A54" s="64"/>
      <c r="B54" s="1"/>
      <c r="C54" s="1"/>
      <c r="D54" s="1"/>
      <c r="O54" s="1"/>
      <c r="P54" s="1"/>
      <c r="Q54" s="1"/>
      <c r="R54" s="1"/>
      <c r="S54" s="1"/>
      <c r="T54" s="1"/>
      <c r="U54" s="1"/>
      <c r="V54" s="1"/>
      <c r="W54" s="1"/>
      <c r="X54" s="1"/>
      <c r="Y54" s="1"/>
      <c r="Z54" s="1"/>
      <c r="AA54" s="1"/>
      <c r="AB54" s="64">
        <f>+AB51*8</f>
        <v>0</v>
      </c>
      <c r="AC54" s="64">
        <f>+AC51*4</f>
        <v>4</v>
      </c>
      <c r="AD54" s="64">
        <f>+AD51*2</f>
        <v>2</v>
      </c>
      <c r="AE54" s="64">
        <f>+AE51</f>
        <v>0</v>
      </c>
      <c r="AF54" s="64"/>
      <c r="AG54" s="64"/>
      <c r="AH54" s="64">
        <f>+AH51*8</f>
        <v>0</v>
      </c>
      <c r="AI54" s="64">
        <f>+AI51*4</f>
        <v>0</v>
      </c>
      <c r="AJ54" s="64">
        <f>+AJ51*2</f>
        <v>0</v>
      </c>
      <c r="AK54" s="64">
        <f>+AK51</f>
        <v>0</v>
      </c>
      <c r="AL54" s="64"/>
      <c r="AM54" s="64">
        <f>+AM51*8</f>
        <v>8</v>
      </c>
      <c r="AN54" s="64">
        <f>+AN51*4</f>
        <v>0</v>
      </c>
      <c r="AO54" s="64">
        <f>+AO51*2</f>
        <v>0</v>
      </c>
      <c r="AP54" s="64">
        <f>+AP51</f>
        <v>0</v>
      </c>
      <c r="AQ54" s="64"/>
      <c r="AR54" s="64"/>
      <c r="AS54" s="64">
        <f>+AS51*8</f>
        <v>8</v>
      </c>
      <c r="AT54" s="64">
        <f>+AT51*4</f>
        <v>0</v>
      </c>
      <c r="AU54" s="64">
        <f>+AU51*2</f>
        <v>0</v>
      </c>
      <c r="AV54" s="64">
        <f>+AV51</f>
        <v>0</v>
      </c>
      <c r="AW54" s="64"/>
      <c r="AX54" s="64">
        <f>+AX51*8</f>
        <v>8</v>
      </c>
      <c r="AY54" s="64">
        <f>+AY51*4</f>
        <v>4</v>
      </c>
      <c r="AZ54" s="64">
        <f>+AZ51*2</f>
        <v>2</v>
      </c>
      <c r="BA54" s="64">
        <f>+BA51</f>
        <v>0</v>
      </c>
      <c r="BC54" s="141"/>
      <c r="BD54" s="141"/>
      <c r="BE54" s="141"/>
      <c r="BF54" s="141"/>
      <c r="BG54" s="141"/>
      <c r="BH54" s="141"/>
      <c r="BI54" s="142" t="s">
        <v>27</v>
      </c>
      <c r="BJ54" s="141"/>
      <c r="BK54" s="141"/>
      <c r="BL54" s="141"/>
      <c r="BM54" s="141"/>
      <c r="BN54" s="141"/>
      <c r="BO54" s="141"/>
      <c r="BP54" s="141"/>
      <c r="BQ54" s="141"/>
      <c r="BR54" s="141"/>
      <c r="BS54" s="141"/>
      <c r="BT54" s="141"/>
      <c r="BU54" s="141"/>
    </row>
    <row r="55" spans="1:73" ht="15.75">
      <c r="A55" s="64"/>
      <c r="B55" s="1"/>
      <c r="C55" s="1"/>
      <c r="D55" s="1"/>
      <c r="U55" s="1"/>
      <c r="V55" s="1"/>
      <c r="W55" s="1"/>
      <c r="X55" s="1"/>
      <c r="Y55" s="1"/>
      <c r="Z55" s="1"/>
      <c r="AA55" s="1"/>
      <c r="AB55" s="66">
        <f>IF(AE55=0,0,IF(AE55=1,1,IF(AE55=2,2,IF(AE55=3,3,IF(AE55=4,4,IF(AE55=5,5,IF(AE55=6,6,IF(AE55=7,7,IF(AE55=8,8,IF(AE55=9,9,IF(AE55=10,"A",IF(AE55=11,"B",IF(AE55=12,"C",IF(AE55=13,"D",IF(AE55=14,"E",IF(AE55=15,"F",0))))))))))))))))</f>
        <v>6</v>
      </c>
      <c r="AC55" s="65"/>
      <c r="AD55" s="64"/>
      <c r="AE55" s="64">
        <f>SUM(AB54:AE54)</f>
        <v>6</v>
      </c>
      <c r="AF55" s="64"/>
      <c r="AG55" s="64"/>
      <c r="AH55" s="65"/>
      <c r="AI55" s="64">
        <f>SUM(AH54:AK54)</f>
        <v>0</v>
      </c>
      <c r="AJ55" s="64"/>
      <c r="AK55" s="66">
        <f>IF(AI55=0,0,IF(AI55=1,1,IF(AI55=2,2,IF(AI55=3,3,IF(AI55=4,4,IF(AI55=5,5,IF(AI55=6,6,IF(AI55=7,7,IF(AI55=8,8,IF(AI55=9,9,IF(AI55=10,"A",IF(AI55=11,"B",IF(AI55=12,"C",IF(AI55=13,"D",IF(AI55=14,"E",IF(AI55=15,"F",0))))))))))))))))</f>
        <v>0</v>
      </c>
      <c r="AL55" s="64"/>
      <c r="AM55" s="66">
        <f>IF(AP55=0,0,IF(AP55=1,1,IF(AP55=2,2,IF(AP55=3,3,IF(AP55=4,4,IF(AP55=5,5,IF(AP55=6,6,IF(AP55=7,7,IF(AP55=8,8,IF(AP55=9,9,IF(AP55=10,"A",IF(AP55=11,"B",IF(AP55=12,"C",IF(AP55=13,"D",IF(AP55=14,"E",IF(AP55=15,"F",0))))))))))))))))</f>
        <v>8</v>
      </c>
      <c r="AN55" s="64"/>
      <c r="AO55" s="64"/>
      <c r="AP55" s="64">
        <f>SUM(AM54:AP54)</f>
        <v>8</v>
      </c>
      <c r="AQ55" s="64"/>
      <c r="AR55" s="64"/>
      <c r="AS55" s="65"/>
      <c r="AT55" s="64">
        <f>SUM(AS54:AV54)</f>
        <v>8</v>
      </c>
      <c r="AU55" s="64"/>
      <c r="AV55" s="66">
        <f>IF(AT55=0,0,IF(AT55=1,1,IF(AT55=2,2,IF(AT55=3,3,IF(AT55=4,4,IF(AT55=5,5,IF(AT55=6,6,IF(AT55=7,7,IF(AT55=8,8,IF(AT55=9,9,IF(AT55=10,"A",IF(AT55=11,"B",IF(AT55=12,"C",IF(AT55=13,"D",IF(AT55=14,"E",IF(AT55=15,"F",0))))))))))))))))</f>
        <v>8</v>
      </c>
      <c r="AW55" s="64"/>
      <c r="AX55" s="66" t="str">
        <f>IF(BA55=0,0,IF(BA55=1,1,IF(BA55=2,2,IF(BA55=3,3,IF(BA55=4,4,IF(BA55=5,5,IF(BA55=6,6,IF(BA55=7,7,IF(BA55=8,8,IF(BA55=9,9,IF(BA55=10,"A",IF(BA55=11,"B",IF(BA55=12,"C",IF(BA55=13,"D",IF(BA55=14,"E",IF(BA55=15,"F",0))))))))))))))))</f>
        <v>E</v>
      </c>
      <c r="AY55" s="64"/>
      <c r="AZ55" s="64"/>
      <c r="BA55" s="64">
        <f>SUM(AX54:BA54)</f>
        <v>14</v>
      </c>
      <c r="BC55" s="143"/>
      <c r="BD55" s="144" t="s">
        <v>19</v>
      </c>
      <c r="BE55" s="143"/>
      <c r="BF55" s="143"/>
      <c r="BG55" s="143"/>
      <c r="BH55" s="143"/>
      <c r="BI55" s="143"/>
      <c r="BJ55" s="143"/>
      <c r="BK55" s="161"/>
      <c r="BL55" s="161"/>
      <c r="BM55" s="20"/>
      <c r="BN55" s="161"/>
      <c r="BO55" s="145" t="s">
        <v>18</v>
      </c>
      <c r="BP55" s="20"/>
      <c r="BQ55" s="20"/>
      <c r="BR55" s="20"/>
      <c r="BS55" s="20"/>
      <c r="BT55" s="20"/>
      <c r="BU55" s="20"/>
    </row>
    <row r="56" spans="1:73" ht="15.75">
      <c r="A56" s="64"/>
      <c r="B56" s="1"/>
      <c r="C56" s="1"/>
      <c r="D56" s="1"/>
      <c r="E56" s="1"/>
      <c r="F56" s="6"/>
      <c r="G56" s="1"/>
      <c r="Q56" s="11" t="s">
        <v>31</v>
      </c>
      <c r="U56" s="1"/>
      <c r="V56" s="1"/>
      <c r="W56" s="1"/>
      <c r="X56" s="1"/>
      <c r="Y56" s="1"/>
      <c r="Z56" s="1"/>
      <c r="AA56" s="1"/>
      <c r="AB56" s="10"/>
      <c r="AD56" s="1"/>
      <c r="AE56" s="7"/>
      <c r="AF56" s="1"/>
      <c r="AG56" s="1"/>
      <c r="AI56" s="7"/>
      <c r="AJ56" s="1"/>
      <c r="AK56" s="10"/>
      <c r="AL56" s="1"/>
      <c r="AM56" s="10"/>
      <c r="AN56" s="1"/>
      <c r="AO56" s="1"/>
      <c r="AP56" s="7"/>
      <c r="AQ56" s="7"/>
      <c r="AR56" s="1"/>
      <c r="AT56" s="7"/>
      <c r="AU56" s="1"/>
      <c r="AV56" s="10"/>
      <c r="AW56" s="1"/>
      <c r="AX56" s="10"/>
      <c r="AY56" s="1"/>
      <c r="AZ56" s="1"/>
      <c r="BA56" s="7"/>
      <c r="BB56" s="1"/>
      <c r="BC56" s="143"/>
      <c r="BD56" s="143"/>
      <c r="BE56" s="143"/>
      <c r="BF56" s="143"/>
      <c r="BG56" s="143"/>
      <c r="BH56" s="143"/>
      <c r="BI56" s="143"/>
      <c r="BJ56" s="162"/>
      <c r="BK56" s="153"/>
      <c r="BL56" s="147"/>
      <c r="BM56" s="148"/>
      <c r="BN56" s="148"/>
      <c r="BO56" s="8">
        <v>3</v>
      </c>
      <c r="BP56" s="148"/>
      <c r="BQ56" s="8">
        <v>2</v>
      </c>
      <c r="BR56" s="148"/>
      <c r="BS56" s="148"/>
      <c r="BT56" s="148"/>
      <c r="BU56" s="154"/>
    </row>
    <row r="57" spans="1:73" ht="15.75">
      <c r="A57" s="64"/>
      <c r="B57" s="1"/>
      <c r="C57" s="1"/>
      <c r="D57" s="1"/>
      <c r="E57" s="1"/>
      <c r="F57" s="6"/>
      <c r="G57" s="1"/>
      <c r="H57" s="122"/>
      <c r="I57" s="116"/>
      <c r="J57" s="116"/>
      <c r="K57" s="116"/>
      <c r="L57" s="116"/>
      <c r="M57" s="116"/>
      <c r="N57" s="116"/>
      <c r="O57" s="116"/>
      <c r="P57" s="116"/>
      <c r="Q57" s="116"/>
      <c r="R57" s="117" t="s">
        <v>7</v>
      </c>
      <c r="S57" s="116"/>
      <c r="T57" s="116"/>
      <c r="U57" s="116"/>
      <c r="V57" s="116"/>
      <c r="W57" s="116"/>
      <c r="X57" s="116"/>
      <c r="Y57" s="116"/>
      <c r="Z57" s="116"/>
      <c r="AA57" s="116"/>
      <c r="AB57" s="116"/>
      <c r="AC57" s="119"/>
      <c r="BB57" s="1"/>
      <c r="BC57" s="162">
        <f>+AB67</f>
        <v>6</v>
      </c>
      <c r="BD57" s="162"/>
      <c r="BE57" s="162">
        <f>+AK67</f>
        <v>0</v>
      </c>
      <c r="BF57" s="162">
        <f>+AM67</f>
        <v>8</v>
      </c>
      <c r="BG57" s="162"/>
      <c r="BH57" s="162">
        <f>+AV67</f>
        <v>8</v>
      </c>
      <c r="BI57" s="162" t="str">
        <f>+AX67</f>
        <v>F</v>
      </c>
      <c r="BJ57" s="162"/>
      <c r="BK57" s="150"/>
      <c r="BL57" s="151">
        <f>IF(BO56=0,0,IF(BO56=1,0,IF(BO56=2,0,IF(BO56=3,0,IF(BO56=4,0,IF(BO56=5,0,IF(BO56=6,0,IF(BO56=7,0,IF(BO56=8,1,IF(BO56=9,1,IF(BO56="A",1,IF(BO56="B",1,IF(BO56="C",1,IF(BO56="D",1,IF(BO56="E",1,IF(BO56="F",1,0))))))))))))))))</f>
        <v>0</v>
      </c>
      <c r="BM57" s="151">
        <f>IF(BO56=0,0,IF(BO56=1,0,IF(BO56=2,0,IF(BO56=3,0,IF(BO56=4,1,IF(BO56=5,1,IF(BO56=6,1,IF(BO56=7,1,IF(BO56=8,0,IF(BO56=9,0,IF(BO56="A",0,IF(BO56="B",0,IF(BO56="C",1,IF(BO56="D",1,IF(BO56="E",1,IF(BO56="F",1,0))))))))))))))))</f>
        <v>0</v>
      </c>
      <c r="BN57" s="151">
        <f>IF(BO56=0,0,IF(BO56=1,0,IF(BO56=2,1,IF(BO56=3,1,IF(BO56=4,0,IF(BO56=5,0,IF(BO56=6,1,IF(BO56=7,1,IF(BO56=8,0,IF(BO56=9,0,IF(BO56="A",1,IF(BO56="B",1,IF(BO56="C",0,IF(BO56="D",0,IF(BO56="E",1,IF(BO56="F",1,0))))))))))))))))</f>
        <v>1</v>
      </c>
      <c r="BO57" s="151">
        <f>IF(BO56=0,0,IF(BO56=1,1,IF(BO56=2,0,IF(BO56=3,1,IF(BO56=4,0,IF(BO56=5,1,IF(BO56=6,0,IF(BO56=7,1,IF(BO56=8,0,IF(BO56=9,1,IF(BO56="A",0,IF(BO56="B",1,IF(BO56="C",0,IF(BO56="D",1,IF(BO56="E",0,IF(BO56="F",1,1))))))))))))))))</f>
        <v>1</v>
      </c>
      <c r="BP57" s="151"/>
      <c r="BQ57" s="151">
        <f>IF(BQ56=0,0,IF(BQ56=1,0,IF(BQ56=2,0,IF(BQ56=3,0,IF(BQ56=4,0,IF(BQ56=5,0,IF(BQ56=6,0,IF(BQ56=7,0,IF(BQ56=8,1,IF(BQ56=9,1,IF(BQ56="A",1,IF(BQ56="B",1,IF(BQ56="C",1,IF(BQ56="D",1,IF(BQ56="E",1,IF(BQ56="F",1,0))))))))))))))))</f>
        <v>0</v>
      </c>
      <c r="BR57" s="151">
        <f>IF(BQ56=0,0,IF(BQ56=1,0,IF(BQ56=2,0,IF(BQ56=3,0,IF(BQ56=4,1,IF(BQ56=5,1,IF(BQ56=6,1,IF(BQ56=7,1,IF(BQ56=8,0,IF(BQ56=9,0,IF(BQ56="A",0,IF(BQ56="B",0,IF(BQ56="C",1,IF(BQ56="D",1,IF(BQ56="E",1,IF(BQ56="F",1,0))))))))))))))))</f>
        <v>0</v>
      </c>
      <c r="BS57" s="151">
        <f>IF(BQ56=0,0,IF(BQ56=1,0,IF(BQ56=2,1,IF(BQ56=3,1,IF(BQ56=4,0,IF(BQ56=5,0,IF(BQ56=6,1,IF(BQ56=7,1,IF(BQ56=8,0,IF(BQ56=9,0,IF(BQ56="A",1,IF(BQ56="B",1,IF(BQ56="C",0,IF(BQ56="D",0,IF(BQ56="E",1,IF(BQ56="F",1,0))))))))))))))))</f>
        <v>1</v>
      </c>
      <c r="BT57" s="151">
        <f>IF(BQ56=0,0,IF(BQ56=1,1,IF(BQ56=2,0,IF(BQ56=3,1,IF(BQ56=4,0,IF(BQ56=5,1,IF(BQ56=6,0,IF(BQ56=7,1,IF(BQ56=8,0,IF(BQ56=9,1,IF(BQ56="A",0,IF(BQ56="B",1,IF(BQ56="C",0,IF(BQ56="D",1,IF(BQ56="E",0,IF(BQ56="F",1,1))))))))))))))))</f>
        <v>0</v>
      </c>
      <c r="BU57" s="155"/>
    </row>
    <row r="58" spans="1:73" ht="15.75">
      <c r="B58" s="1"/>
      <c r="C58" s="1"/>
      <c r="D58" s="1"/>
      <c r="E58" s="1"/>
      <c r="F58" s="6"/>
      <c r="G58" s="1"/>
      <c r="H58" s="123"/>
      <c r="I58" s="121"/>
      <c r="J58" s="121"/>
      <c r="K58" s="121"/>
      <c r="L58" s="121"/>
      <c r="M58" s="121"/>
      <c r="N58" s="121"/>
      <c r="O58" s="121"/>
      <c r="P58" s="121"/>
      <c r="Q58" s="121"/>
      <c r="R58" s="121"/>
      <c r="S58" s="122"/>
      <c r="T58" s="116"/>
      <c r="U58" s="116"/>
      <c r="V58" s="116"/>
      <c r="W58" s="116"/>
      <c r="X58" s="117" t="s">
        <v>6</v>
      </c>
      <c r="Y58" s="116"/>
      <c r="Z58" s="116"/>
      <c r="AA58" s="116"/>
      <c r="AB58" s="116"/>
      <c r="AC58" s="119"/>
      <c r="BB58" s="7"/>
      <c r="BC58" s="143"/>
      <c r="BD58" s="143"/>
      <c r="BE58" s="143"/>
      <c r="BF58" s="143"/>
      <c r="BG58" s="143"/>
      <c r="BH58" s="143"/>
      <c r="BI58" s="143"/>
      <c r="BJ58" s="162"/>
      <c r="BK58" s="156"/>
      <c r="BL58" s="20"/>
      <c r="BM58" s="158"/>
      <c r="BN58" s="158"/>
      <c r="BO58" s="5">
        <v>1</v>
      </c>
      <c r="BP58" s="158"/>
      <c r="BQ58" s="5">
        <v>0</v>
      </c>
      <c r="BR58" s="158"/>
      <c r="BS58" s="158"/>
      <c r="BT58" s="158"/>
      <c r="BU58" s="159"/>
    </row>
    <row r="59" spans="1:73" ht="15.75">
      <c r="B59" s="1"/>
      <c r="C59" s="1"/>
      <c r="D59" s="1"/>
      <c r="E59" s="1"/>
      <c r="G59" s="1"/>
      <c r="H59" s="123"/>
      <c r="I59" s="121"/>
      <c r="J59" s="121"/>
      <c r="K59" s="124"/>
      <c r="L59" s="136">
        <f>IF(C21="AL,",M5,BO56)</f>
        <v>3</v>
      </c>
      <c r="M59" s="136"/>
      <c r="N59" s="136">
        <f>IF(C21="AL,",O5,BQ56)</f>
        <v>2</v>
      </c>
      <c r="O59" s="136"/>
      <c r="P59" s="136"/>
      <c r="Q59" s="136"/>
      <c r="R59" s="136"/>
      <c r="S59" s="138"/>
      <c r="T59" s="136"/>
      <c r="U59" s="136"/>
      <c r="V59" s="136"/>
      <c r="W59" s="136">
        <f>+BO58</f>
        <v>1</v>
      </c>
      <c r="X59" s="136"/>
      <c r="Y59" s="136">
        <f>+BQ58</f>
        <v>0</v>
      </c>
      <c r="Z59" s="121"/>
      <c r="AA59" s="121"/>
      <c r="AB59" s="121"/>
      <c r="AC59" s="130"/>
      <c r="BB59" s="1"/>
      <c r="BC59" s="162">
        <f>+AB52</f>
        <v>6</v>
      </c>
      <c r="BD59" s="162"/>
      <c r="BE59" s="162">
        <f>+AK52</f>
        <v>0</v>
      </c>
      <c r="BF59" s="162">
        <f>+AM52</f>
        <v>8</v>
      </c>
      <c r="BG59" s="162"/>
      <c r="BH59" s="162">
        <f>+AV52</f>
        <v>8</v>
      </c>
      <c r="BI59" s="162" t="str">
        <f>+AX52</f>
        <v>E</v>
      </c>
      <c r="BJ59" s="162"/>
      <c r="BK59" s="150"/>
      <c r="BL59" s="151">
        <f>IF(BO58=0,0,IF(BO58=1,0,IF(BO58=2,0,IF(BO58=3,0,IF(BO58=4,0,IF(BO58=5,0,IF(BO58=6,0,IF(BO58=7,0,IF(BO58=8,1,IF(BO58=9,1,IF(BO58="A",1,IF(BO58="B",1,IF(BO58="C",1,IF(BO58="D",1,IF(BO58="E",1,IF(BO58="F",1,0))))))))))))))))</f>
        <v>0</v>
      </c>
      <c r="BM59" s="151">
        <f>IF(BO58=0,0,IF(BO58=1,0,IF(BO58=2,0,IF(BO58=3,0,IF(BO58=4,1,IF(BO58=5,1,IF(BO58=6,1,IF(BO58=7,1,IF(BO58=8,0,IF(BO58=9,0,IF(BO58="A",0,IF(BO58="B",0,IF(BO58="C",1,IF(BO58="D",1,IF(BO58="E",1,IF(BO58="F",1,0))))))))))))))))</f>
        <v>0</v>
      </c>
      <c r="BN59" s="151">
        <f>IF(BO58=0,0,IF(BO58=1,0,IF(BO58=2,1,IF(BO58=3,1,IF(BO58=4,0,IF(BO58=5,0,IF(BO58=6,1,IF(BO58=7,1,IF(BO58=8,0,IF(BO58=9,0,IF(BO58="A",1,IF(BO58="B",1,IF(BO58="C",0,IF(BO58="D",0,IF(BO58="E",1,IF(BO58="F",1,0))))))))))))))))</f>
        <v>0</v>
      </c>
      <c r="BO59" s="151">
        <f>IF(BO58=0,0,IF(BO58=1,1,IF(BO58=2,0,IF(BO58=3,1,IF(BO58=4,0,IF(BO58=5,1,IF(BO58=6,0,IF(BO58=7,1,IF(BO58=8,0,IF(BO58=9,1,IF(BO58="A",0,IF(BO58="B",1,IF(BO58="C",0,IF(BO58="D",1,IF(BO58="E",0,IF(BO58="F",1,1))))))))))))))))</f>
        <v>1</v>
      </c>
      <c r="BP59" s="151"/>
      <c r="BQ59" s="151">
        <f>IF(BQ58=0,0,IF(BQ58=1,0,IF(BQ58=2,0,IF(BQ58=3,0,IF(BQ58=4,0,IF(BQ58=5,0,IF(BQ58=6,0,IF(BQ58=7,0,IF(BQ58=8,1,IF(BQ58=9,1,IF(BQ58="A",1,IF(BQ58="B",1,IF(BQ58="C",1,IF(BQ58="D",1,IF(BQ58="E",1,IF(BQ58="F",1,0))))))))))))))))</f>
        <v>0</v>
      </c>
      <c r="BR59" s="151">
        <f>IF(BQ58=0,0,IF(BQ58=1,0,IF(BQ58=2,0,IF(BQ58=3,0,IF(BQ58=4,1,IF(BQ58=5,1,IF(BQ58=6,1,IF(BQ58=7,1,IF(BQ58=8,0,IF(BQ58=9,0,IF(BQ58="A",0,IF(BQ58="B",0,IF(BQ58="C",1,IF(BQ58="D",1,IF(BQ58="E",1,IF(BQ58="F",1,0))))))))))))))))</f>
        <v>0</v>
      </c>
      <c r="BS59" s="151">
        <f>IF(BQ58=0,0,IF(BQ58=1,0,IF(BQ58=2,1,IF(BQ58=3,1,IF(BQ58=4,0,IF(BQ58=5,0,IF(BQ58=6,1,IF(BQ58=7,1,IF(BQ58=8,0,IF(BQ58=9,0,IF(BQ58="A",1,IF(BQ58="B",1,IF(BQ58="C",0,IF(BQ58="D",0,IF(BQ58="E",1,IF(BQ58="F",1,0))))))))))))))))</f>
        <v>0</v>
      </c>
      <c r="BT59" s="151">
        <f>IF(BQ58=0,0,IF(BQ58=1,1,IF(BQ58=2,0,IF(BQ58=3,1,IF(BQ58=4,0,IF(BQ58=5,1,IF(BQ58=6,0,IF(BQ58=7,1,IF(BQ58=8,0,IF(BQ58=9,1,IF(BQ58="A",0,IF(BQ58="B",1,IF(BQ58="C",0,IF(BQ58="D",1,IF(BQ58="E",0,IF(BQ58="F",1,1))))))))))))))))</f>
        <v>0</v>
      </c>
      <c r="BU59" s="155"/>
    </row>
    <row r="60" spans="1:73" ht="15.75">
      <c r="B60" s="1"/>
      <c r="C60" s="1"/>
      <c r="D60" s="1"/>
      <c r="E60" s="1"/>
      <c r="F60" s="1"/>
      <c r="G60" s="1"/>
      <c r="H60" s="128"/>
      <c r="I60" s="126">
        <f>IF(L59=0,0,IF(L59=1,0,IF(L59=2,0,IF(L59=3,0,IF(L59=4,0,IF(L59=5,0,IF(L59=6,0,IF(L59=7,0,IF(L59=8,1,IF(L59=9,1,IF(L59="A",1,IF(L59="B",1,IF(L59="C",1,IF(L59="D",1,IF(L59="E",1,IF(L59="F",1,0))))))))))))))))</f>
        <v>0</v>
      </c>
      <c r="J60" s="126">
        <f>IF(L59=0,0,IF(L59=1,0,IF(L59=2,0,IF(L59=3,0,IF(L59=4,1,IF(L59=5,1,IF(L59=6,1,IF(L59=7,1,IF(L59=8,0,IF(L59=9,0,IF(L59="A",0,IF(L59="B",0,IF(L59="C",1,IF(L59="D",1,IF(L59="E",1,IF(L59="F",1,0))))))))))))))))</f>
        <v>0</v>
      </c>
      <c r="K60" s="126">
        <f>IF(L59=0,0,IF(L59=1,0,IF(L59=2,1,IF(L59=3,1,IF(L59=4,0,IF(L59=5,0,IF(L59=6,1,IF(L59=7,1,IF(L59=8,0,IF(L59=9,0,IF(L59="A",1,IF(L59="B",1,IF(L59="C",0,IF(L59="D",0,IF(L59="E",1,IF(L59="F",1,0))))))))))))))))</f>
        <v>1</v>
      </c>
      <c r="L60" s="126">
        <f>IF(L59=0,0,IF(L59=1,1,IF(L59=2,0,IF(L59=3,1,IF(L59=4,0,IF(L59=5,1,IF(L59=6,0,IF(L59=7,1,IF(L59=8,0,IF(L59=9,1,IF(L59="A",0,IF(L59="B",1,IF(L59="C",0,IF(L59="D",1,IF(L59="E",0,IF(L59="F",1,1))))))))))))))))</f>
        <v>1</v>
      </c>
      <c r="M60" s="126"/>
      <c r="N60" s="126">
        <f>IF(N59=0,0,IF(N59=1,0,IF(N59=2,0,IF(N59=3,0,IF(N59=4,0,IF(N59=5,0,IF(N59=6,0,IF(N59=7,0,IF(N59=8,1,IF(N59=9,1,IF(N59="A",1,IF(N59="B",1,IF(N59="C",1,IF(N59="D",1,IF(N59="E",1,IF(N59="F",1,0))))))))))))))))</f>
        <v>0</v>
      </c>
      <c r="O60" s="126">
        <f>IF(N59=0,0,IF(N59=1,0,IF(N59=2,0,IF(N59=3,0,IF(N59=4,1,IF(N59=5,1,IF(N59=6,1,IF(N59=7,1,IF(N59=8,0,IF(N59=9,0,IF(N59="A",0,IF(N59="B",0,IF(N59="C",1,IF(N59="D",1,IF(N59="E",1,IF(N59="F",1,0))))))))))))))))</f>
        <v>0</v>
      </c>
      <c r="P60" s="126">
        <f>IF(N59=0,0,IF(N59=1,0,IF(N59=2,1,IF(N59=3,1,IF(N59=4,0,IF(N59=5,0,IF(N59=6,1,IF(N59=7,1,IF(N59=8,0,IF(N59=9,0,IF(N59="A",1,IF(N59="B",1,IF(N59="C",0,IF(N59="D",0,IF(N59="E",1,IF(N59="F",1,0))))))))))))))))</f>
        <v>1</v>
      </c>
      <c r="Q60" s="126">
        <f>IF(N59=0,0,IF(N59=1,1,IF(N59=2,0,IF(N59=3,1,IF(N59=4,0,IF(N59=5,1,IF(N59=6,0,IF(N59=7,1,IF(N59=8,0,IF(N59=9,1,IF(N59="A",0,IF(N59="B",1,IF(N59="C",0,IF(N59="D",1,IF(N59="E",0,IF(N59="F",1,1))))))))))))))))</f>
        <v>0</v>
      </c>
      <c r="R60" s="126"/>
      <c r="S60" s="128"/>
      <c r="T60" s="126">
        <f>IF(W59=0,0,IF(W59=1,0,IF(W59=2,0,IF(W59=3,0,IF(W59=4,0,IF(W59=5,0,IF(W59=6,0,IF(W59=7,0,IF(W59=8,1,IF(W59=9,1,IF(W59="A",1,IF(W59="B",1,IF(W59="C",1,IF(W59="D",1,IF(W59="E",1,IF(W59="F",1,0))))))))))))))))</f>
        <v>0</v>
      </c>
      <c r="U60" s="126">
        <f>IF(W59=0,0,IF(W59=1,0,IF(W59=2,0,IF(W59=3,0,IF(W59=4,1,IF(W59=5,1,IF(W59=6,1,IF(W59=7,1,IF(W59=8,0,IF(W59=9,0,IF(W59="A",0,IF(W59="B",0,IF(W59="C",1,IF(W59="D",1,IF(W59="E",1,IF(W59="F",1,0))))))))))))))))</f>
        <v>0</v>
      </c>
      <c r="V60" s="126">
        <f>IF(W59=0,0,IF(W59=1,0,IF(W59=2,1,IF(W59=3,1,IF(W59=4,0,IF(W59=5,0,IF(W59=6,1,IF(W59=7,1,IF(W59=8,0,IF(W59=9,0,IF(W59="A",1,IF(W59="B",1,IF(W59="C",0,IF(W59="D",0,IF(W59="E",1,IF(W59="F",1,0))))))))))))))))</f>
        <v>0</v>
      </c>
      <c r="W60" s="126">
        <f>IF(W59=0,0,IF(W59=1,1,IF(W59=2,0,IF(W59=3,1,IF(W59=4,0,IF(W59=5,1,IF(W59=6,0,IF(W59=7,1,IF(W59=8,0,IF(W59=9,1,IF(W59="A",0,IF(W59="B",1,IF(W59="C",0,IF(W59="D",1,IF(W59="E",0,IF(W59="F",1,1))))))))))))))))</f>
        <v>1</v>
      </c>
      <c r="X60" s="126"/>
      <c r="Y60" s="126">
        <f>IF(Y59=0,0,IF(Y59=1,0,IF(Y59=2,0,IF(Y59=3,0,IF(Y59=4,0,IF(Y59=5,0,IF(Y59=6,0,IF(Y59=7,0,IF(Y59=8,1,IF(Y59=9,1,IF(Y59="A",1,IF(Y59="B",1,IF(Y59="C",1,IF(Y59="D",1,IF(Y59="E",1,IF(Y59="F",1,0))))))))))))))))</f>
        <v>0</v>
      </c>
      <c r="Z60" s="126">
        <f>IF(Y59=0,0,IF(Y59=1,0,IF(Y59=2,0,IF(Y59=3,0,IF(Y59=4,1,IF(Y59=5,1,IF(Y59=6,1,IF(Y59=7,1,IF(Y59=8,0,IF(Y59=9,0,IF(Y59="A",0,IF(Y59="B",0,IF(Y59="C",1,IF(Y59="D",1,IF(Y59="E",1,IF(Y59="F",1,0))))))))))))))))</f>
        <v>0</v>
      </c>
      <c r="AA60" s="126">
        <f>IF(Y59=0,0,IF(Y59=1,0,IF(Y59=2,1,IF(Y59=3,1,IF(Y59=4,0,IF(Y59=5,0,IF(Y59=6,1,IF(Y59=7,1,IF(Y59=8,0,IF(Y59=9,0,IF(Y59="A",1,IF(Y59="B",1,IF(Y59="C",0,IF(Y59="D",0,IF(Y59="E",1,IF(Y59="F",1,0))))))))))))))))</f>
        <v>0</v>
      </c>
      <c r="AB60" s="126">
        <f>IF(Y59=0,0,IF(Y59=1,1,IF(Y59=2,0,IF(Y59=3,1,IF(Y59=4,0,IF(Y59=5,1,IF(Y59=6,0,IF(Y59=7,1,IF(Y59=8,0,IF(Y59=9,1,IF(Y59="A",0,IF(Y59="B",1,IF(Y59="C",0,IF(Y59="D",1,IF(Y59="E",0,IF(Y59="F",1,1))))))))))))))))</f>
        <v>0</v>
      </c>
      <c r="AC60" s="131"/>
      <c r="BB60" s="1"/>
      <c r="BE60" s="1"/>
      <c r="BF60" s="1"/>
      <c r="BG60" s="1"/>
    </row>
    <row r="61" spans="1:73" s="65" customFormat="1" ht="15.75">
      <c r="B61" s="64"/>
      <c r="C61" s="64"/>
      <c r="D61" s="64"/>
      <c r="E61" s="64"/>
      <c r="F61" s="64"/>
      <c r="G61" s="64"/>
      <c r="U61" s="64"/>
      <c r="AD61" s="66" t="s">
        <v>17</v>
      </c>
      <c r="BB61" s="64"/>
      <c r="BE61" s="64"/>
      <c r="BF61" s="64"/>
      <c r="BG61" s="64"/>
    </row>
    <row r="62" spans="1:73" s="65" customFormat="1" ht="15.75">
      <c r="C62" s="64"/>
      <c r="D62" s="64"/>
      <c r="E62" s="64"/>
      <c r="F62" s="64"/>
      <c r="G62" s="64"/>
      <c r="H62" s="64"/>
      <c r="I62" s="64"/>
      <c r="J62" s="64"/>
      <c r="K62" s="64"/>
      <c r="L62" s="64"/>
      <c r="M62" s="64"/>
      <c r="N62" s="64"/>
      <c r="O62" s="64"/>
      <c r="P62" s="64"/>
      <c r="Q62" s="64"/>
      <c r="R62" s="64"/>
      <c r="S62" s="64"/>
      <c r="T62" s="64"/>
      <c r="U62" s="64"/>
      <c r="V62" s="64"/>
      <c r="W62" s="64"/>
      <c r="X62" s="64"/>
      <c r="Y62" s="64" t="s">
        <v>15</v>
      </c>
      <c r="Z62" s="64"/>
      <c r="AA62" s="64"/>
      <c r="AB62" s="64">
        <f>IF(AC65=0,0,IF(AC65=1,0,IF(AC65=2,1,IF(AC65=3,1,0))))</f>
        <v>0</v>
      </c>
      <c r="AC62" s="64">
        <f>IF(AD65=0,0,IF(AD65=1,0,IF(AD65=2,1,IF(AD65=3,1,0))))</f>
        <v>0</v>
      </c>
      <c r="AD62" s="64">
        <f>IF(AE65=0,0,IF(AE65=1,0,IF(AE65=2,1,IF(AE65=3,1,0))))</f>
        <v>0</v>
      </c>
      <c r="AE62" s="64">
        <f>IF(AH65=0,0,IF(AH65=1,0,IF(AH65=2,1,IF(AH65=3,1,0))))</f>
        <v>0</v>
      </c>
      <c r="AF62" s="64"/>
      <c r="AG62" s="64"/>
      <c r="AH62" s="64">
        <f>IF(AI65=0,0,IF(AI65=1,0,IF(AI65=2,1,IF(AI65=3,1,0))))</f>
        <v>0</v>
      </c>
      <c r="AI62" s="64">
        <f>IF(AJ65=0,0,IF(AJ65=1,0,IF(AJ65=2,1,IF(AJ65=3,1,0))))</f>
        <v>0</v>
      </c>
      <c r="AJ62" s="64">
        <f>IF(AK65=0,0,IF(AK65=1,0,IF(AK65=2,1,IF(AK65=3,1,0))))</f>
        <v>0</v>
      </c>
      <c r="AK62" s="64">
        <f>IF(AM65=0,0,IF(AM65=1,0,IF(AM65=2,1,IF(AM65=3,1,0))))</f>
        <v>0</v>
      </c>
      <c r="AL62" s="64"/>
      <c r="AM62" s="64">
        <f>IF(AN65=0,0,IF(AN65=1,0,IF(AN65=2,1,IF(AN65=3,1,0))))</f>
        <v>0</v>
      </c>
      <c r="AN62" s="64">
        <f>IF(AO65=0,0,IF(AO65=1,0,IF(AO65=2,1,IF(AO65=3,1,0))))</f>
        <v>0</v>
      </c>
      <c r="AO62" s="64">
        <f>IF(AP65=0,0,IF(AP65=1,0,IF(AP65=2,1,IF(AP65=3,1,0))))</f>
        <v>0</v>
      </c>
      <c r="AP62" s="64">
        <f>IF(AS65=0,0,IF(AS65=1,0,IF(AS65=2,1,IF(AS65=3,1,0))))</f>
        <v>0</v>
      </c>
      <c r="AQ62" s="64"/>
      <c r="AR62" s="64"/>
      <c r="AS62" s="64">
        <f>IF(AT65=0,0,IF(AT65=1,0,IF(AT65=2,1,IF(AT65=3,1,0))))</f>
        <v>0</v>
      </c>
      <c r="AT62" s="64">
        <f>IF(AU65=0,0,IF(AU65=1,0,IF(AU65=2,1,IF(AU65=3,1,0))))</f>
        <v>0</v>
      </c>
      <c r="AU62" s="64">
        <f>IF(AV65=0,0,IF(AV65=1,0,IF(AV65=2,1,IF(AV65=3,1,0))))</f>
        <v>0</v>
      </c>
      <c r="AV62" s="64">
        <f>IF(AX65=0,0,IF(AX65=1,0,IF(AX65=2,1,IF(AX65=3,1,0))))</f>
        <v>0</v>
      </c>
      <c r="AW62" s="64"/>
      <c r="AX62" s="64">
        <f>IF(AY65=0,0,IF(AY65=1,0,IF(AY65=2,1,IF(AY65=3,1,0))))</f>
        <v>0</v>
      </c>
      <c r="AY62" s="64">
        <f>IF(AZ65=0,0,IF(AZ65=1,0,IF(AZ65=2,1,IF(AZ65=3,1,0))))</f>
        <v>0</v>
      </c>
      <c r="AZ62" s="64">
        <f>IF(BA65=0,0,IF(BA65=1,0,IF(BA65=2,1,IF(BA65=3,1,0))))</f>
        <v>0</v>
      </c>
      <c r="BA62" s="64">
        <v>1</v>
      </c>
      <c r="BB62" s="64"/>
    </row>
    <row r="63" spans="1:73" s="65" customFormat="1" ht="15.75">
      <c r="E63" s="64"/>
      <c r="F63" s="64"/>
      <c r="G63" s="64"/>
      <c r="H63" s="64"/>
      <c r="I63" s="64"/>
      <c r="J63" s="64"/>
      <c r="K63" s="64"/>
      <c r="L63" s="64"/>
      <c r="M63" s="64"/>
      <c r="N63" s="64"/>
      <c r="O63" s="64"/>
      <c r="P63" s="64"/>
      <c r="Q63" s="64"/>
      <c r="R63" s="64"/>
      <c r="S63" s="64"/>
      <c r="T63" s="64"/>
      <c r="U63" s="64"/>
      <c r="V63" s="66" t="s">
        <v>16</v>
      </c>
      <c r="W63" s="64"/>
      <c r="X63" s="64"/>
      <c r="Z63" s="64"/>
      <c r="AA63" s="64"/>
      <c r="AB63" s="64">
        <f>+AB51</f>
        <v>0</v>
      </c>
      <c r="AC63" s="64">
        <f t="shared" ref="AC63:BA63" si="5">+AC51</f>
        <v>1</v>
      </c>
      <c r="AD63" s="64">
        <f t="shared" si="5"/>
        <v>1</v>
      </c>
      <c r="AE63" s="64">
        <f t="shared" si="5"/>
        <v>0</v>
      </c>
      <c r="AF63" s="64"/>
      <c r="AG63" s="64"/>
      <c r="AH63" s="64">
        <f t="shared" si="5"/>
        <v>0</v>
      </c>
      <c r="AI63" s="64">
        <f t="shared" si="5"/>
        <v>0</v>
      </c>
      <c r="AJ63" s="64">
        <f t="shared" si="5"/>
        <v>0</v>
      </c>
      <c r="AK63" s="64">
        <f t="shared" si="5"/>
        <v>0</v>
      </c>
      <c r="AL63" s="64">
        <f t="shared" si="5"/>
        <v>0</v>
      </c>
      <c r="AM63" s="64">
        <f t="shared" si="5"/>
        <v>1</v>
      </c>
      <c r="AN63" s="64">
        <f t="shared" si="5"/>
        <v>0</v>
      </c>
      <c r="AO63" s="64">
        <f t="shared" si="5"/>
        <v>0</v>
      </c>
      <c r="AP63" s="64">
        <f t="shared" si="5"/>
        <v>0</v>
      </c>
      <c r="AQ63" s="64"/>
      <c r="AR63" s="64"/>
      <c r="AS63" s="64">
        <f t="shared" si="5"/>
        <v>1</v>
      </c>
      <c r="AT63" s="64">
        <f t="shared" si="5"/>
        <v>0</v>
      </c>
      <c r="AU63" s="64">
        <f t="shared" si="5"/>
        <v>0</v>
      </c>
      <c r="AV63" s="64">
        <f t="shared" si="5"/>
        <v>0</v>
      </c>
      <c r="AW63" s="64"/>
      <c r="AX63" s="64">
        <f t="shared" si="5"/>
        <v>1</v>
      </c>
      <c r="AY63" s="64">
        <f t="shared" si="5"/>
        <v>1</v>
      </c>
      <c r="AZ63" s="64">
        <f t="shared" si="5"/>
        <v>1</v>
      </c>
      <c r="BA63" s="64">
        <f t="shared" si="5"/>
        <v>0</v>
      </c>
      <c r="BB63" s="64"/>
    </row>
    <row r="64" spans="1:73" s="65" customFormat="1" ht="15.75">
      <c r="F64" s="64"/>
      <c r="G64" s="64"/>
      <c r="H64" s="64"/>
      <c r="I64" s="64"/>
      <c r="J64" s="64"/>
      <c r="K64" s="64"/>
      <c r="L64" s="64"/>
      <c r="M64" s="64"/>
      <c r="N64" s="64"/>
      <c r="O64" s="64"/>
      <c r="P64" s="64"/>
      <c r="Q64" s="64"/>
      <c r="R64" s="64"/>
      <c r="S64" s="64"/>
      <c r="T64" s="64"/>
      <c r="U64" s="64"/>
      <c r="V64" s="66" t="s">
        <v>30</v>
      </c>
      <c r="W64" s="64"/>
      <c r="X64" s="64"/>
      <c r="Z64" s="64"/>
      <c r="AA64" s="64"/>
      <c r="AB64" s="64">
        <f>IF(AB65=0,0,IF(AB65=1,1,IF(AB65=2,0,IF(AB65=3,1,0))))</f>
        <v>0</v>
      </c>
      <c r="AC64" s="64">
        <f>IF(AC65=0,0,IF(AC65=1,1,IF(AC65=2,0,IF(AC65=3,1,0))))</f>
        <v>1</v>
      </c>
      <c r="AD64" s="64">
        <f>IF(AD65=0,0,IF(AD65=1,1,IF(AD65=2,0,IF(AD65=3,1,0))))</f>
        <v>1</v>
      </c>
      <c r="AE64" s="64">
        <f>IF(AE65=0,0,IF(AE65=1,1,IF(AE65=2,0,IF(AE65=3,1,0))))</f>
        <v>0</v>
      </c>
      <c r="AF64" s="64"/>
      <c r="AG64" s="64"/>
      <c r="AH64" s="64">
        <f>IF(AH65=0,0,IF(AH65=1,1,IF(AH65=2,0,IF(AH65=3,1,0))))</f>
        <v>0</v>
      </c>
      <c r="AI64" s="64">
        <f>IF(AI65=0,0,IF(AI65=1,1,IF(AI65=2,0,IF(AI65=3,1,0))))</f>
        <v>0</v>
      </c>
      <c r="AJ64" s="64">
        <f>IF(AJ65=0,0,IF(AJ65=1,1,IF(AJ65=2,0,IF(AJ65=3,1,0))))</f>
        <v>0</v>
      </c>
      <c r="AK64" s="64">
        <f>IF(AK65=0,0,IF(AK65=1,1,IF(AK65=2,0,IF(AK65=3,1,0))))</f>
        <v>0</v>
      </c>
      <c r="AL64" s="64"/>
      <c r="AM64" s="64">
        <f>IF(AM65=0,0,IF(AM65=1,1,IF(AM65=2,0,IF(AM65=3,1,0))))</f>
        <v>1</v>
      </c>
      <c r="AN64" s="64">
        <f>IF(AN65=0,0,IF(AN65=1,1,IF(AN65=2,0,IF(AN65=3,1,0))))</f>
        <v>0</v>
      </c>
      <c r="AO64" s="64">
        <f>IF(AO65=0,0,IF(AO65=1,1,IF(AO65=2,0,IF(AO65=3,1,0))))</f>
        <v>0</v>
      </c>
      <c r="AP64" s="64">
        <f>IF(AP65=0,0,IF(AP65=1,1,IF(AP65=2,0,IF(AP65=3,1,0))))</f>
        <v>0</v>
      </c>
      <c r="AQ64" s="64"/>
      <c r="AR64" s="64"/>
      <c r="AS64" s="64">
        <f>IF(AS65=0,0,IF(AS65=1,1,IF(AS65=2,0,IF(AS65=3,1,0))))</f>
        <v>1</v>
      </c>
      <c r="AT64" s="64">
        <f>IF(AT65=0,0,IF(AT65=1,1,IF(AT65=2,0,IF(AT65=3,1,0))))</f>
        <v>0</v>
      </c>
      <c r="AU64" s="64">
        <f>IF(AU65=0,0,IF(AU65=1,1,IF(AU65=2,0,IF(AU65=3,1,0))))</f>
        <v>0</v>
      </c>
      <c r="AV64" s="64">
        <f>IF(AV65=0,0,IF(AV65=1,1,IF(AV65=2,0,IF(AV65=3,1,0))))</f>
        <v>0</v>
      </c>
      <c r="AW64" s="64"/>
      <c r="AX64" s="64">
        <f>IF(AX65=0,0,IF(AX65=1,1,IF(AX65=2,0,IF(AX65=3,1,0))))</f>
        <v>1</v>
      </c>
      <c r="AY64" s="64">
        <f>IF(AY65=0,0,IF(AY65=1,1,IF(AY65=2,0,IF(AY65=3,1,0))))</f>
        <v>1</v>
      </c>
      <c r="AZ64" s="64">
        <f>IF(AZ65=0,0,IF(AZ65=1,1,IF(AZ65=2,0,IF(AZ65=3,1,0))))</f>
        <v>1</v>
      </c>
      <c r="BA64" s="64">
        <f>IF(BA65=0,0,IF(BA65=1,1,IF(BA65=2,0,IF(BA65=3,1,0))))</f>
        <v>1</v>
      </c>
    </row>
    <row r="65" spans="6:53" s="65" customFormat="1" ht="15.75">
      <c r="F65" s="64"/>
      <c r="H65" s="64"/>
      <c r="I65" s="64"/>
      <c r="J65" s="64"/>
      <c r="K65" s="64"/>
      <c r="L65" s="64"/>
      <c r="M65" s="64"/>
      <c r="N65" s="64"/>
      <c r="O65" s="64"/>
      <c r="P65" s="64"/>
      <c r="Q65" s="64"/>
      <c r="R65" s="64"/>
      <c r="S65" s="64"/>
      <c r="T65" s="64"/>
      <c r="U65" s="64"/>
      <c r="V65" s="64"/>
      <c r="W65" s="64"/>
      <c r="X65" s="64"/>
      <c r="Y65" s="64"/>
      <c r="Z65" s="64"/>
      <c r="AA65" s="64"/>
      <c r="AB65" s="64">
        <f>SUM(AB62:AB63)</f>
        <v>0</v>
      </c>
      <c r="AC65" s="64">
        <f>SUM(AC62:AC63)</f>
        <v>1</v>
      </c>
      <c r="AD65" s="64">
        <f>SUM(AD62:AD63)</f>
        <v>1</v>
      </c>
      <c r="AE65" s="64">
        <f>SUM(AE62:AE63)</f>
        <v>0</v>
      </c>
      <c r="AF65" s="64"/>
      <c r="AG65" s="64"/>
      <c r="AH65" s="64">
        <f>SUM(AH62:AH63)</f>
        <v>0</v>
      </c>
      <c r="AI65" s="64">
        <f>SUM(AI62:AI63)</f>
        <v>0</v>
      </c>
      <c r="AJ65" s="64">
        <f>SUM(AJ62:AJ63)</f>
        <v>0</v>
      </c>
      <c r="AK65" s="64">
        <f>SUM(AK62:AK63)</f>
        <v>0</v>
      </c>
      <c r="AL65" s="64"/>
      <c r="AM65" s="64">
        <f>SUM(AM62:AM63)</f>
        <v>1</v>
      </c>
      <c r="AN65" s="64">
        <f>SUM(AN62:AN63)</f>
        <v>0</v>
      </c>
      <c r="AO65" s="64">
        <f>SUM(AO62:AO63)</f>
        <v>0</v>
      </c>
      <c r="AP65" s="64">
        <f>SUM(AP62:AP63)</f>
        <v>0</v>
      </c>
      <c r="AQ65" s="64"/>
      <c r="AR65" s="64"/>
      <c r="AS65" s="64">
        <f>SUM(AS62:AS63)</f>
        <v>1</v>
      </c>
      <c r="AT65" s="64">
        <f>SUM(AT62:AT63)</f>
        <v>0</v>
      </c>
      <c r="AU65" s="64">
        <f>SUM(AU62:AU63)</f>
        <v>0</v>
      </c>
      <c r="AV65" s="64">
        <f>SUM(AV62:AV63)</f>
        <v>0</v>
      </c>
      <c r="AW65" s="64"/>
      <c r="AX65" s="64">
        <f>SUM(AX62:AX63)</f>
        <v>1</v>
      </c>
      <c r="AY65" s="64">
        <f>SUM(AY62:AY63)</f>
        <v>1</v>
      </c>
      <c r="AZ65" s="64">
        <f>SUM(AZ62:AZ63)</f>
        <v>1</v>
      </c>
      <c r="BA65" s="64">
        <f>SUM(BA62:BA63)</f>
        <v>1</v>
      </c>
    </row>
    <row r="66" spans="6:53" s="65" customFormat="1" ht="15.75">
      <c r="F66" s="64"/>
      <c r="H66" s="64"/>
      <c r="I66" s="64"/>
      <c r="J66" s="64"/>
      <c r="K66" s="64"/>
      <c r="L66" s="64"/>
      <c r="M66" s="64"/>
      <c r="N66" s="64"/>
      <c r="O66" s="64"/>
      <c r="P66" s="64"/>
      <c r="Q66" s="64"/>
      <c r="R66" s="64"/>
      <c r="S66" s="64"/>
      <c r="T66" s="64"/>
      <c r="U66" s="64"/>
      <c r="V66" s="64"/>
      <c r="W66" s="64"/>
      <c r="X66" s="64"/>
      <c r="Y66" s="64"/>
      <c r="Z66" s="64"/>
      <c r="AA66" s="64"/>
      <c r="AB66" s="64">
        <f>+AB64*8</f>
        <v>0</v>
      </c>
      <c r="AC66" s="64">
        <f>+AC64*4</f>
        <v>4</v>
      </c>
      <c r="AD66" s="64">
        <f>+AD64*2</f>
        <v>2</v>
      </c>
      <c r="AE66" s="64">
        <f>+AE64</f>
        <v>0</v>
      </c>
      <c r="AF66" s="64"/>
      <c r="AG66" s="64"/>
      <c r="AH66" s="64">
        <f>+AH64*8</f>
        <v>0</v>
      </c>
      <c r="AI66" s="64">
        <f>+AI64*4</f>
        <v>0</v>
      </c>
      <c r="AJ66" s="64">
        <f>+AJ64*2</f>
        <v>0</v>
      </c>
      <c r="AK66" s="64">
        <f>+AK64</f>
        <v>0</v>
      </c>
      <c r="AL66" s="64"/>
      <c r="AM66" s="64">
        <f>+AM64*8</f>
        <v>8</v>
      </c>
      <c r="AN66" s="64">
        <f>+AN64*4</f>
        <v>0</v>
      </c>
      <c r="AO66" s="64">
        <f>+AO64*2</f>
        <v>0</v>
      </c>
      <c r="AP66" s="64">
        <f>+AP64</f>
        <v>0</v>
      </c>
      <c r="AQ66" s="64"/>
      <c r="AR66" s="64"/>
      <c r="AS66" s="64">
        <f>+AS64*8</f>
        <v>8</v>
      </c>
      <c r="AT66" s="64">
        <f>+AT64*4</f>
        <v>0</v>
      </c>
      <c r="AU66" s="64">
        <f>+AU64*2</f>
        <v>0</v>
      </c>
      <c r="AV66" s="64">
        <f>+AV64</f>
        <v>0</v>
      </c>
      <c r="AW66" s="64"/>
      <c r="AX66" s="64">
        <f>+AX64*8</f>
        <v>8</v>
      </c>
      <c r="AY66" s="64">
        <f>+AY64*4</f>
        <v>4</v>
      </c>
      <c r="AZ66" s="64">
        <f>+AZ64*2</f>
        <v>2</v>
      </c>
      <c r="BA66" s="64">
        <f>+BA64</f>
        <v>1</v>
      </c>
    </row>
    <row r="67" spans="6:53" s="65" customFormat="1" ht="15.75">
      <c r="F67" s="64"/>
      <c r="H67" s="64"/>
      <c r="I67" s="64"/>
      <c r="J67" s="64"/>
      <c r="K67" s="64"/>
      <c r="L67" s="64"/>
      <c r="M67" s="64"/>
      <c r="N67" s="64"/>
      <c r="O67" s="64"/>
      <c r="P67" s="64"/>
      <c r="Q67" s="64"/>
      <c r="R67" s="64"/>
      <c r="S67" s="64"/>
      <c r="T67" s="64"/>
      <c r="U67" s="64"/>
      <c r="V67" s="66" t="s">
        <v>30</v>
      </c>
      <c r="W67" s="64"/>
      <c r="X67" s="64"/>
      <c r="Y67" s="64"/>
      <c r="Z67" s="64"/>
      <c r="AA67" s="64"/>
      <c r="AB67" s="66">
        <f>IF(AE67=0,0,IF(AE67=1,1,IF(AE67=2,2,IF(AE67=3,3,IF(AE67=4,4,IF(AE67=5,5,IF(AE67=6,6,IF(AE67=7,7,IF(AE67=8,8,IF(AE67=9,9,IF(AE67=10,"A",IF(AE67=11,"B",IF(AE67=12,"C",IF(AE67=13,"D",IF(AE67=14,"E",IF(AE67=15,"F",0))))))))))))))))</f>
        <v>6</v>
      </c>
      <c r="AD67" s="64"/>
      <c r="AE67" s="64">
        <f>SUM(AB66:AE66)</f>
        <v>6</v>
      </c>
      <c r="AF67" s="64"/>
      <c r="AG67" s="64"/>
      <c r="AI67" s="64">
        <f>SUM(AH66:AK66)</f>
        <v>0</v>
      </c>
      <c r="AJ67" s="64"/>
      <c r="AK67" s="66">
        <f>IF(AI67=0,0,IF(AI67=1,1,IF(AI67=2,2,IF(AI67=3,3,IF(AI67=4,4,IF(AI67=5,5,IF(AI67=6,6,IF(AI67=7,7,IF(AI67=8,8,IF(AI67=9,9,IF(AI67=10,"A",IF(AI67=11,"B",IF(AI67=12,"C",IF(AI67=13,"D",IF(AI67=14,"E",IF(AI67=15,"F",0))))))))))))))))</f>
        <v>0</v>
      </c>
      <c r="AL67" s="64"/>
      <c r="AM67" s="66">
        <f>IF(AP67=0,0,IF(AP67=1,1,IF(AP67=2,2,IF(AP67=3,3,IF(AP67=4,4,IF(AP67=5,5,IF(AP67=6,6,IF(AP67=7,7,IF(AP67=8,8,IF(AP67=9,9,IF(AP67=10,"A",IF(AP67=11,"B",IF(AP67=12,"C",IF(AP67=13,"D",IF(AP67=14,"E",IF(AP67=15,"F",0))))))))))))))))</f>
        <v>8</v>
      </c>
      <c r="AN67" s="64"/>
      <c r="AO67" s="64"/>
      <c r="AP67" s="64">
        <f>SUM(AM66:AP66)</f>
        <v>8</v>
      </c>
      <c r="AQ67" s="64"/>
      <c r="AR67" s="64"/>
      <c r="AT67" s="64">
        <f>SUM(AS66:AV66)</f>
        <v>8</v>
      </c>
      <c r="AU67" s="64"/>
      <c r="AV67" s="66">
        <f>IF(AT67=0,0,IF(AT67=1,1,IF(AT67=2,2,IF(AT67=3,3,IF(AT67=4,4,IF(AT67=5,5,IF(AT67=6,6,IF(AT67=7,7,IF(AT67=8,8,IF(AT67=9,9,IF(AT67=10,"A",IF(AT67=11,"B",IF(AT67=12,"C",IF(AT67=13,"D",IF(AT67=14,"E",IF(AT67=15,"F",0))))))))))))))))</f>
        <v>8</v>
      </c>
      <c r="AW67" s="64"/>
      <c r="AX67" s="66" t="str">
        <f>IF(BA67=0,0,IF(BA67=1,1,IF(BA67=2,2,IF(BA67=3,3,IF(BA67=4,4,IF(BA67=5,5,IF(BA67=6,6,IF(BA67=7,7,IF(BA67=8,8,IF(BA67=9,9,IF(BA67=10,"A",IF(BA67=11,"B",IF(BA67=12,"C",IF(BA67=13,"D",IF(BA67=14,"E",IF(BA67=15,"F",0))))))))))))))))</f>
        <v>F</v>
      </c>
      <c r="AY67" s="64"/>
      <c r="AZ67" s="64"/>
      <c r="BA67" s="64">
        <f>SUM(AX66:BA66)</f>
        <v>15</v>
      </c>
    </row>
    <row r="68" spans="6:53" ht="15.75">
      <c r="F68" s="1"/>
    </row>
  </sheetData>
  <sheetProtection password="EA60" sheet="1" objects="1" scenarios="1"/>
  <dataValidations count="4">
    <dataValidation type="list" allowBlank="1" showInputMessage="1" showErrorMessage="1" sqref="Z5 X5 O5 M10 Z10 X10 O10 M5 Z18 X18 O18 M18 O14 M14 Z14 X14 V21 T21 K21 AE21 AG21 BQ56 BQ58 BO58 BO56">
      <formula1>$A$3:$A$18</formula1>
    </dataValidation>
    <dataValidation type="list" allowBlank="1" showInputMessage="1" showErrorMessage="1" sqref="E21">
      <formula1>$A$21:$A$22</formula1>
    </dataValidation>
    <dataValidation type="list" allowBlank="1" showInputMessage="1" showErrorMessage="1" sqref="C21">
      <formula1>$A$19:$A$20</formula1>
    </dataValidation>
    <dataValidation type="list" allowBlank="1" showInputMessage="1" showErrorMessage="1" sqref="I21">
      <formula1>$A$23:$A$26</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DM104"/>
  <sheetViews>
    <sheetView showGridLines="0" zoomScale="80" zoomScaleNormal="80" workbookViewId="0">
      <pane ySplit="2" topLeftCell="A3" activePane="bottomLeft" state="frozen"/>
      <selection pane="bottomLeft"/>
    </sheetView>
  </sheetViews>
  <sheetFormatPr defaultRowHeight="15"/>
  <cols>
    <col min="1" max="1" width="3" style="65" bestFit="1" customWidth="1"/>
    <col min="2" max="2" width="7" customWidth="1"/>
    <col min="3" max="3" width="6" customWidth="1"/>
    <col min="4" max="4" width="2" bestFit="1" customWidth="1"/>
    <col min="5" max="5" width="6.42578125" customWidth="1"/>
    <col min="6" max="6" width="3.85546875" bestFit="1" customWidth="1"/>
    <col min="7" max="7" width="6.140625" bestFit="1" customWidth="1"/>
    <col min="8" max="8" width="2.85546875" bestFit="1" customWidth="1"/>
    <col min="9" max="10" width="3" bestFit="1" customWidth="1"/>
    <col min="11" max="14" width="2.85546875" bestFit="1" customWidth="1"/>
    <col min="15" max="16" width="3" bestFit="1" customWidth="1"/>
    <col min="17" max="19" width="2.85546875" bestFit="1" customWidth="1"/>
    <col min="20" max="20" width="2.85546875" customWidth="1"/>
    <col min="21" max="21" width="3" bestFit="1" customWidth="1"/>
    <col min="22" max="23" width="2.85546875" customWidth="1"/>
    <col min="24" max="26" width="3" bestFit="1" customWidth="1"/>
    <col min="27" max="27" width="2.5703125" customWidth="1"/>
    <col min="28" max="28" width="2.85546875" customWidth="1"/>
    <col min="29" max="29" width="3.42578125" customWidth="1"/>
    <col min="30" max="31" width="3" bestFit="1" customWidth="1"/>
    <col min="32" max="32" width="3.140625" customWidth="1"/>
    <col min="33" max="33" width="2.7109375" bestFit="1" customWidth="1"/>
    <col min="34" max="34" width="2.5703125" customWidth="1"/>
    <col min="35" max="37" width="3" bestFit="1" customWidth="1"/>
    <col min="38" max="38" width="3.140625" bestFit="1" customWidth="1"/>
    <col min="39" max="39" width="3" bestFit="1" customWidth="1"/>
    <col min="40" max="40" width="3" customWidth="1"/>
    <col min="41" max="41" width="3.85546875" bestFit="1" customWidth="1"/>
    <col min="42" max="42" width="2.85546875" customWidth="1"/>
    <col min="43" max="43" width="3" bestFit="1" customWidth="1"/>
    <col min="44" max="44" width="3.140625" bestFit="1" customWidth="1"/>
    <col min="45" max="45" width="3" customWidth="1"/>
    <col min="46" max="46" width="3.140625" bestFit="1" customWidth="1"/>
    <col min="47" max="48" width="3" bestFit="1" customWidth="1"/>
    <col min="49" max="49" width="3.140625" bestFit="1" customWidth="1"/>
    <col min="50" max="52" width="3" bestFit="1" customWidth="1"/>
    <col min="53" max="54" width="2.85546875" bestFit="1" customWidth="1"/>
    <col min="55" max="58" width="3" bestFit="1" customWidth="1"/>
    <col min="59" max="59" width="2.85546875" bestFit="1" customWidth="1"/>
    <col min="60" max="60" width="3" bestFit="1" customWidth="1"/>
    <col min="61" max="61" width="3.28515625" customWidth="1"/>
    <col min="62" max="62" width="3" bestFit="1" customWidth="1"/>
    <col min="63" max="63" width="3.5703125" customWidth="1"/>
    <col min="64" max="65" width="2.85546875" bestFit="1" customWidth="1"/>
    <col min="66" max="68" width="3" bestFit="1" customWidth="1"/>
    <col min="69" max="70" width="2.85546875" bestFit="1" customWidth="1"/>
    <col min="71" max="73" width="3" bestFit="1" customWidth="1"/>
    <col min="74" max="74" width="3.140625" bestFit="1" customWidth="1"/>
    <col min="75" max="77" width="2.85546875" bestFit="1" customWidth="1"/>
    <col min="78" max="78" width="4.7109375" customWidth="1"/>
    <col min="79" max="79" width="3" bestFit="1" customWidth="1"/>
    <col min="80" max="81" width="2.7109375" customWidth="1"/>
    <col min="82" max="83" width="3" bestFit="1" customWidth="1"/>
    <col min="84" max="84" width="2.85546875" customWidth="1"/>
    <col min="85" max="86" width="3" bestFit="1" customWidth="1"/>
    <col min="87" max="108" width="2.85546875" bestFit="1" customWidth="1"/>
    <col min="109" max="109" width="2.85546875" customWidth="1"/>
    <col min="110" max="119" width="2.85546875" bestFit="1" customWidth="1"/>
  </cols>
  <sheetData>
    <row r="1" spans="1:102" s="58" customFormat="1" ht="15.75">
      <c r="A1" s="57" t="s">
        <v>124</v>
      </c>
      <c r="B1" s="57"/>
      <c r="C1" s="57"/>
      <c r="D1" s="57"/>
      <c r="E1" s="57"/>
      <c r="F1" s="57"/>
      <c r="G1" s="57"/>
      <c r="V1" s="59" t="s">
        <v>123</v>
      </c>
    </row>
    <row r="2" spans="1:102" s="58" customFormat="1" ht="15.75">
      <c r="A2" s="59" t="s">
        <v>119</v>
      </c>
      <c r="B2" s="59"/>
      <c r="C2" s="59"/>
      <c r="D2" s="59"/>
      <c r="E2" s="59"/>
      <c r="F2" s="59"/>
      <c r="G2" s="59"/>
    </row>
    <row r="3" spans="1:102" ht="15.75">
      <c r="A3" s="62">
        <v>0</v>
      </c>
      <c r="B3" s="6"/>
      <c r="F3" s="52"/>
      <c r="G3" s="115"/>
      <c r="H3" s="116"/>
      <c r="I3" s="116"/>
      <c r="J3" s="116"/>
      <c r="K3" s="116"/>
      <c r="L3" s="116"/>
      <c r="M3" s="116"/>
      <c r="N3" s="116"/>
      <c r="O3" s="116"/>
      <c r="P3" s="116"/>
      <c r="Q3" s="116"/>
      <c r="R3" s="116"/>
      <c r="S3" s="116"/>
      <c r="T3" s="116"/>
      <c r="U3" s="116"/>
      <c r="V3" s="116"/>
      <c r="W3" s="116"/>
      <c r="X3" s="116"/>
      <c r="Y3" s="116"/>
      <c r="Z3" s="116"/>
      <c r="AA3" s="117" t="s">
        <v>8</v>
      </c>
      <c r="AB3" s="116"/>
      <c r="AC3" s="118"/>
      <c r="AD3" s="116"/>
      <c r="AE3" s="116"/>
      <c r="AF3" s="116"/>
      <c r="AG3" s="116"/>
      <c r="AH3" s="116"/>
      <c r="AI3" s="116"/>
      <c r="AJ3" s="116"/>
      <c r="AK3" s="116"/>
      <c r="AL3" s="116"/>
      <c r="AM3" s="116"/>
      <c r="AN3" s="116"/>
      <c r="AO3" s="116"/>
      <c r="AP3" s="116"/>
      <c r="AQ3" s="116"/>
      <c r="AR3" s="116"/>
      <c r="AS3" s="116"/>
      <c r="AT3" s="116"/>
      <c r="AU3" s="116"/>
      <c r="AV3" s="116"/>
      <c r="AW3" s="116"/>
      <c r="AX3" s="119"/>
      <c r="AZ3" s="73"/>
      <c r="BA3" s="73"/>
      <c r="BB3" s="73"/>
      <c r="BC3" s="73"/>
      <c r="BD3" s="73"/>
      <c r="BE3" s="73"/>
      <c r="BF3" s="74" t="str">
        <f>+AT25</f>
        <v>TABLA DE DESCRIPTORES LOCALES</v>
      </c>
      <c r="BG3" s="73"/>
      <c r="BH3" s="73"/>
      <c r="BI3" s="73"/>
      <c r="BJ3" s="73"/>
      <c r="BK3" s="73"/>
      <c r="BL3" s="73"/>
      <c r="BM3" s="73"/>
      <c r="BN3" s="73"/>
      <c r="BO3" s="73"/>
      <c r="BP3" s="73"/>
      <c r="BQ3" s="73"/>
      <c r="BR3" s="73"/>
      <c r="BS3" s="73"/>
      <c r="BT3" s="73"/>
      <c r="BU3" s="73"/>
      <c r="BV3" s="73"/>
      <c r="BW3" s="73"/>
      <c r="BX3" s="73"/>
      <c r="BY3" s="73"/>
      <c r="BZ3" s="73"/>
      <c r="CB3" s="103" t="s">
        <v>40</v>
      </c>
      <c r="CC3" s="104"/>
      <c r="CD3" s="104"/>
      <c r="CE3" s="104"/>
      <c r="CF3" s="104"/>
      <c r="CG3" s="104"/>
      <c r="CH3" s="104"/>
      <c r="CI3" s="104"/>
      <c r="CJ3" s="104"/>
      <c r="CK3" s="104"/>
      <c r="CL3" s="104"/>
      <c r="CM3" s="104"/>
      <c r="CN3" s="104"/>
      <c r="CO3" s="104"/>
      <c r="CP3" s="104"/>
      <c r="CQ3" s="104"/>
      <c r="CR3" s="104"/>
      <c r="CS3" s="104"/>
      <c r="CT3" s="104"/>
      <c r="CU3" s="104"/>
      <c r="CV3" s="104"/>
      <c r="CW3" s="104"/>
      <c r="CX3" s="104"/>
    </row>
    <row r="4" spans="1:102" ht="15.75">
      <c r="A4" s="62">
        <v>1</v>
      </c>
      <c r="B4" s="6"/>
      <c r="F4" s="52"/>
      <c r="G4" s="120"/>
      <c r="H4" s="121"/>
      <c r="I4" s="121"/>
      <c r="J4" s="121"/>
      <c r="K4" s="121"/>
      <c r="L4" s="121"/>
      <c r="M4" s="121"/>
      <c r="N4" s="121"/>
      <c r="O4" s="121"/>
      <c r="P4" s="121"/>
      <c r="Q4" s="121"/>
      <c r="R4" s="121"/>
      <c r="S4" s="121"/>
      <c r="T4" s="121"/>
      <c r="U4" s="121"/>
      <c r="V4" s="121"/>
      <c r="W4" s="121"/>
      <c r="X4" s="121"/>
      <c r="Y4" s="121"/>
      <c r="Z4" s="121"/>
      <c r="AA4" s="121"/>
      <c r="AB4" s="121"/>
      <c r="AC4" s="122"/>
      <c r="AD4" s="116"/>
      <c r="AE4" s="116"/>
      <c r="AF4" s="116"/>
      <c r="AG4" s="116"/>
      <c r="AH4" s="116"/>
      <c r="AI4" s="116"/>
      <c r="AJ4" s="116"/>
      <c r="AK4" s="116"/>
      <c r="AL4" s="116"/>
      <c r="AM4" s="116"/>
      <c r="AN4" s="117" t="s">
        <v>7</v>
      </c>
      <c r="AO4" s="116"/>
      <c r="AP4" s="116"/>
      <c r="AQ4" s="116"/>
      <c r="AR4" s="116"/>
      <c r="AS4" s="116"/>
      <c r="AT4" s="116"/>
      <c r="AU4" s="116"/>
      <c r="AV4" s="116"/>
      <c r="AW4" s="116"/>
      <c r="AX4" s="119"/>
      <c r="AY4" s="1"/>
      <c r="AZ4" s="73"/>
      <c r="BA4" s="73"/>
      <c r="BB4" s="73"/>
      <c r="BC4" s="73"/>
      <c r="BD4" s="73"/>
      <c r="BE4" s="73"/>
      <c r="BF4" s="73"/>
      <c r="BG4" s="75" t="s">
        <v>33</v>
      </c>
      <c r="BH4" s="73"/>
      <c r="BI4" s="73"/>
      <c r="BJ4" s="73"/>
      <c r="BK4" s="73"/>
      <c r="BL4" s="76">
        <f>+AD28</f>
        <v>0</v>
      </c>
      <c r="BM4" s="76" t="str">
        <f>+AF28</f>
        <v>F</v>
      </c>
      <c r="BN4" s="76"/>
      <c r="BO4" s="76">
        <f>+AO28</f>
        <v>3</v>
      </c>
      <c r="BP4" s="76">
        <f>+AQ28</f>
        <v>4</v>
      </c>
      <c r="BQ4" s="73"/>
      <c r="BR4" s="73"/>
      <c r="BS4" s="73"/>
      <c r="BT4" s="73"/>
      <c r="BU4" s="73"/>
      <c r="BV4" s="73"/>
      <c r="BW4" s="73"/>
      <c r="BX4" s="73"/>
      <c r="BY4" s="73"/>
      <c r="BZ4" s="73"/>
      <c r="CB4" s="103" t="s">
        <v>41</v>
      </c>
      <c r="CC4" s="104"/>
      <c r="CD4" s="104"/>
      <c r="CE4" s="104"/>
      <c r="CF4" s="104"/>
      <c r="CG4" s="104"/>
      <c r="CH4" s="104"/>
      <c r="CI4" s="104"/>
      <c r="CJ4" s="104"/>
      <c r="CK4" s="104"/>
      <c r="CL4" s="104"/>
      <c r="CM4" s="104"/>
      <c r="CN4" s="104"/>
      <c r="CO4" s="104"/>
      <c r="CP4" s="104"/>
      <c r="CQ4" s="104"/>
      <c r="CR4" s="104"/>
      <c r="CS4" s="104"/>
      <c r="CT4" s="104"/>
      <c r="CU4" s="104"/>
      <c r="CV4" s="104"/>
      <c r="CW4" s="104"/>
      <c r="CX4" s="104"/>
    </row>
    <row r="5" spans="1:102" ht="15.75">
      <c r="A5" s="62">
        <v>2</v>
      </c>
      <c r="B5" s="6"/>
      <c r="F5" s="52"/>
      <c r="G5" s="120"/>
      <c r="H5" s="121"/>
      <c r="I5" s="121"/>
      <c r="J5" s="121"/>
      <c r="K5" s="121"/>
      <c r="L5" s="121"/>
      <c r="M5" s="121"/>
      <c r="N5" s="121"/>
      <c r="O5" s="121"/>
      <c r="P5" s="121"/>
      <c r="Q5" s="121"/>
      <c r="R5" s="121"/>
      <c r="S5" s="121"/>
      <c r="T5" s="121"/>
      <c r="U5" s="121"/>
      <c r="V5" s="121"/>
      <c r="W5" s="121"/>
      <c r="X5" s="121"/>
      <c r="Y5" s="121"/>
      <c r="Z5" s="121"/>
      <c r="AA5" s="121"/>
      <c r="AB5" s="121"/>
      <c r="AC5" s="123"/>
      <c r="AD5" s="121"/>
      <c r="AE5" s="121"/>
      <c r="AF5" s="121"/>
      <c r="AG5" s="121"/>
      <c r="AH5" s="121"/>
      <c r="AI5" s="121"/>
      <c r="AJ5" s="121"/>
      <c r="AK5" s="121"/>
      <c r="AL5" s="121"/>
      <c r="AM5" s="121"/>
      <c r="AN5" s="122"/>
      <c r="AO5" s="116"/>
      <c r="AP5" s="116"/>
      <c r="AQ5" s="116"/>
      <c r="AR5" s="116"/>
      <c r="AS5" s="117" t="s">
        <v>6</v>
      </c>
      <c r="AT5" s="116"/>
      <c r="AU5" s="116"/>
      <c r="AV5" s="116"/>
      <c r="AW5" s="116"/>
      <c r="AX5" s="119"/>
      <c r="AY5" s="1"/>
      <c r="AZ5" s="77"/>
      <c r="BA5" s="78"/>
      <c r="BB5" s="79"/>
      <c r="BC5" s="78"/>
      <c r="BD5" s="78"/>
      <c r="BE5" s="80" t="s">
        <v>36</v>
      </c>
      <c r="BF5" s="79"/>
      <c r="BG5" s="79"/>
      <c r="BH5" s="79"/>
      <c r="BI5" s="79"/>
      <c r="BJ5" s="78"/>
      <c r="BK5" s="79"/>
      <c r="BL5" s="78"/>
      <c r="BM5" s="78"/>
      <c r="BN5" s="81"/>
      <c r="BO5" s="82" t="s">
        <v>37</v>
      </c>
      <c r="BP5" s="83"/>
      <c r="BQ5" s="84" t="s">
        <v>3</v>
      </c>
      <c r="BR5" s="85"/>
      <c r="BS5" s="82" t="s">
        <v>39</v>
      </c>
      <c r="BT5" s="83"/>
      <c r="BU5" s="80" t="s">
        <v>38</v>
      </c>
      <c r="BV5" s="78"/>
      <c r="BW5" s="79"/>
      <c r="BX5" s="79"/>
      <c r="BY5" s="79"/>
      <c r="BZ5" s="81"/>
      <c r="CB5" s="103" t="s">
        <v>51</v>
      </c>
      <c r="CC5" s="104"/>
      <c r="CD5" s="104"/>
      <c r="CE5" s="104"/>
      <c r="CF5" s="104"/>
      <c r="CG5" s="104"/>
      <c r="CH5" s="104"/>
      <c r="CI5" s="104"/>
      <c r="CJ5" s="104"/>
      <c r="CK5" s="104"/>
      <c r="CL5" s="104"/>
      <c r="CM5" s="104"/>
      <c r="CN5" s="104"/>
      <c r="CO5" s="104"/>
      <c r="CP5" s="104"/>
      <c r="CQ5" s="104"/>
      <c r="CR5" s="104"/>
      <c r="CS5" s="104"/>
      <c r="CT5" s="104"/>
      <c r="CU5" s="104"/>
      <c r="CV5" s="104"/>
      <c r="CW5" s="104"/>
      <c r="CX5" s="104"/>
    </row>
    <row r="6" spans="1:102" ht="15.75">
      <c r="A6" s="62">
        <v>3</v>
      </c>
      <c r="B6" s="6"/>
      <c r="F6" s="52"/>
      <c r="G6" s="120"/>
      <c r="H6" s="124"/>
      <c r="I6" s="121"/>
      <c r="J6" s="121"/>
      <c r="K6" s="5">
        <v>0</v>
      </c>
      <c r="L6" s="121"/>
      <c r="M6" s="5">
        <v>1</v>
      </c>
      <c r="N6" s="121"/>
      <c r="O6" s="121"/>
      <c r="P6" s="121"/>
      <c r="Q6" s="121"/>
      <c r="R6" s="121"/>
      <c r="S6" s="124"/>
      <c r="T6" s="121"/>
      <c r="U6" s="121"/>
      <c r="V6" s="5">
        <v>2</v>
      </c>
      <c r="W6" s="121"/>
      <c r="X6" s="5">
        <v>3</v>
      </c>
      <c r="Y6" s="121"/>
      <c r="Z6" s="121"/>
      <c r="AA6" s="121"/>
      <c r="AB6" s="121"/>
      <c r="AC6" s="123"/>
      <c r="AD6" s="124"/>
      <c r="AE6" s="121"/>
      <c r="AF6" s="121"/>
      <c r="AG6" s="5">
        <v>4</v>
      </c>
      <c r="AH6" s="121"/>
      <c r="AI6" s="5">
        <v>5</v>
      </c>
      <c r="AJ6" s="121"/>
      <c r="AK6" s="121"/>
      <c r="AL6" s="121"/>
      <c r="AM6" s="121"/>
      <c r="AN6" s="123"/>
      <c r="AO6" s="124"/>
      <c r="AP6" s="121"/>
      <c r="AQ6" s="121"/>
      <c r="AR6" s="5">
        <v>6</v>
      </c>
      <c r="AS6" s="121"/>
      <c r="AT6" s="5">
        <v>7</v>
      </c>
      <c r="AU6" s="121"/>
      <c r="AV6" s="121"/>
      <c r="AW6" s="121"/>
      <c r="AX6" s="130"/>
      <c r="AY6" s="1"/>
      <c r="AZ6" s="97"/>
      <c r="BA6" s="88"/>
      <c r="BB6" s="88"/>
      <c r="BC6" s="88"/>
      <c r="BD6" s="100"/>
      <c r="BE6" s="100"/>
      <c r="BF6" s="5">
        <v>0</v>
      </c>
      <c r="BG6" s="100"/>
      <c r="BH6" s="5">
        <v>0</v>
      </c>
      <c r="BI6" s="100"/>
      <c r="BJ6" s="100"/>
      <c r="BK6" s="100"/>
      <c r="BL6" s="88"/>
      <c r="BM6" s="88"/>
      <c r="BN6" s="101"/>
      <c r="BO6" s="12">
        <v>1</v>
      </c>
      <c r="BP6" s="98"/>
      <c r="BQ6" s="5">
        <v>1</v>
      </c>
      <c r="BR6" s="102"/>
      <c r="BS6" s="12">
        <v>1</v>
      </c>
      <c r="BT6" s="98"/>
      <c r="BU6" s="100"/>
      <c r="BV6" s="5" t="s">
        <v>5</v>
      </c>
      <c r="BW6" s="100"/>
      <c r="BX6" s="100"/>
      <c r="BY6" s="100"/>
      <c r="BZ6" s="101"/>
      <c r="CB6" s="103" t="s">
        <v>52</v>
      </c>
      <c r="CC6" s="104"/>
      <c r="CD6" s="104"/>
      <c r="CE6" s="104"/>
      <c r="CF6" s="104"/>
      <c r="CG6" s="104"/>
      <c r="CH6" s="104"/>
      <c r="CI6" s="104"/>
      <c r="CJ6" s="104"/>
      <c r="CK6" s="104"/>
      <c r="CL6" s="104"/>
      <c r="CM6" s="104"/>
      <c r="CN6" s="104"/>
      <c r="CO6" s="104"/>
      <c r="CP6" s="104"/>
      <c r="CQ6" s="104"/>
      <c r="CR6" s="104"/>
      <c r="CS6" s="104"/>
      <c r="CT6" s="104"/>
      <c r="CU6" s="104"/>
      <c r="CV6" s="104"/>
      <c r="CW6" s="104"/>
      <c r="CX6" s="104"/>
    </row>
    <row r="7" spans="1:102" ht="15.75">
      <c r="A7" s="62">
        <v>4</v>
      </c>
      <c r="B7" s="6"/>
      <c r="F7" s="52"/>
      <c r="G7" s="125"/>
      <c r="H7" s="126">
        <f>IF(K6=0,0,IF(K6=1,0,IF(K6=2,0,IF(K6=3,0,IF(K6=4,0,IF(K6=5,0,IF(K6=6,0,IF(K6=7,0,IF(K6=8,1,IF(K6=9,1,IF(K6="A",1,IF(K6="B",1,IF(K6="C",1,IF(K6="D",1,IF(K6="E",1,IF(K6="F",1,0))))))))))))))))</f>
        <v>0</v>
      </c>
      <c r="I7" s="126">
        <f>IF(K6=0,0,IF(K6=1,0,IF(K6=2,0,IF(K6=3,0,IF(K6=4,1,IF(K6=5,1,IF(K6=6,1,IF(K6=7,1,IF(K6=8,0,IF(K6=9,0,IF(K6="A",0,IF(K6="B",0,IF(K6="C",1,IF(K6="D",1,IF(K6="E",1,IF(K6="F",1,0))))))))))))))))</f>
        <v>0</v>
      </c>
      <c r="J7" s="126">
        <f>IF(K6=0,0,IF(K6=1,0,IF(K6=2,1,IF(K6=3,1,IF(K6=4,0,IF(K6=5,0,IF(K6=6,1,IF(K6=7,1,IF(K6=8,0,IF(K6=9,0,IF(K6="A",1,IF(K6="B",1,IF(K6="C",0,IF(K6="D",0,IF(K6="E",1,IF(K6="F",1,0))))))))))))))))</f>
        <v>0</v>
      </c>
      <c r="K7" s="126">
        <f>IF(K6=0,0,IF(K6=1,1,IF(K6=2,0,IF(K6=3,1,IF(K6=4,0,IF(K6=5,1,IF(K6=6,0,IF(K6=7,1,IF(K6=8,0,IF(K6=9,1,IF(K6="A",0,IF(K6="B",1,IF(K6="C",0,IF(K6="D",1,IF(K6="E",0,IF(K6="F",1,1))))))))))))))))</f>
        <v>0</v>
      </c>
      <c r="L7" s="126"/>
      <c r="M7" s="126">
        <f>IF(M6=0,0,IF(M6=1,0,IF(M6=2,0,IF(M6=3,0,IF(M6=4,0,IF(M6=5,0,IF(M6=6,0,IF(M6=7,0,IF(M6=8,1,IF(M6=9,1,IF(M6="A",1,IF(M6="B",1,IF(M6="C",1,IF(M6="D",1,IF(M6="E",1,IF(M6="F",1,0))))))))))))))))</f>
        <v>0</v>
      </c>
      <c r="N7" s="126">
        <f>IF(M6=0,0,IF(M6=1,0,IF(M6=2,0,IF(M6=3,0,IF(M6=4,1,IF(M6=5,1,IF(M6=6,1,IF(M6=7,1,IF(M6=8,0,IF(M6=9,0,IF(M6="A",0,IF(M6="B",0,IF(M6="C",1,IF(M6="D",1,IF(M6="E",1,IF(M6="F",1,0))))))))))))))))</f>
        <v>0</v>
      </c>
      <c r="O7" s="126">
        <f>IF(M6=0,0,IF(M6=1,0,IF(M6=2,1,IF(M6=3,1,IF(M6=4,0,IF(M6=5,0,IF(M6=6,1,IF(M6=7,1,IF(M6=8,0,IF(M6=9,0,IF(M6="A",1,IF(M6="B",1,IF(M6="C",0,IF(M6="D",0,IF(M6="E",1,IF(M6="F",1,0))))))))))))))))</f>
        <v>0</v>
      </c>
      <c r="P7" s="126">
        <f>IF(M6=0,0,IF(M6=1,1,IF(M6=2,0,IF(M6=3,1,IF(M6=4,0,IF(M6=5,1,IF(M6=6,0,IF(M6=7,1,IF(M6=8,0,IF(M6=9,1,IF(M6="A",0,IF(M6="B",1,IF(M6="C",0,IF(M6="D",1,IF(M6="E",0,IF(M6="F",1,1))))))))))))))))</f>
        <v>1</v>
      </c>
      <c r="Q7" s="127"/>
      <c r="R7" s="126"/>
      <c r="S7" s="126">
        <f>IF(V6=0,0,IF(V6=1,0,IF(V6=2,0,IF(V6=3,0,IF(V6=4,0,IF(V6=5,0,IF(V6=6,0,IF(V6=7,0,IF(V6=8,1,IF(V6=9,1,IF(V6="A",1,IF(V6="B",1,IF(V6="C",1,IF(V6="D",1,IF(V6="E",1,IF(V6="F",1,0))))))))))))))))</f>
        <v>0</v>
      </c>
      <c r="T7" s="126">
        <f>IF(V6=0,0,IF(V6=1,0,IF(V6=2,0,IF(V6=3,0,IF(V6=4,1,IF(V6=5,1,IF(V6=6,1,IF(V6=7,1,IF(V6=8,0,IF(V6=9,0,IF(V6="A",0,IF(V6="B",0,IF(V6="C",1,IF(V6="D",1,IF(V6="E",1,IF(V6="F",1,0))))))))))))))))</f>
        <v>0</v>
      </c>
      <c r="U7" s="126">
        <f>IF(V6=0,0,IF(V6=1,0,IF(V6=2,1,IF(V6=3,1,IF(V6=4,0,IF(V6=5,0,IF(V6=6,1,IF(V6=7,1,IF(V6=8,0,IF(V6=9,0,IF(V6="A",1,IF(V6="B",1,IF(V6="C",0,IF(V6="D",0,IF(V6="E",1,IF(V6="F",1,0))))))))))))))))</f>
        <v>1</v>
      </c>
      <c r="V7" s="126">
        <f>IF(V6=0,0,IF(V6=1,1,IF(V6=2,0,IF(V6=3,1,IF(V6=4,0,IF(V6=5,1,IF(V6=6,0,IF(V6=7,1,IF(V6=8,0,IF(V6=9,1,IF(V6="A",0,IF(V6="B",1,IF(V6="C",0,IF(V6="D",1,IF(V6="E",0,IF(V6="F",1,1))))))))))))))))</f>
        <v>0</v>
      </c>
      <c r="W7" s="126"/>
      <c r="X7" s="126">
        <f>IF(X6=0,0,IF(X6=1,0,IF(X6=2,0,IF(X6=3,0,IF(X6=4,0,IF(X6=5,0,IF(X6=6,0,IF(X6=7,0,IF(X6=8,1,IF(X6=9,1,IF(X6="A",1,IF(X6="B",1,IF(X6="C",1,IF(X6="D",1,IF(X6="E",1,IF(X6="F",1,0))))))))))))))))</f>
        <v>0</v>
      </c>
      <c r="Y7" s="126">
        <f>IF(X6=0,0,IF(X6=1,0,IF(X6=2,0,IF(X6=3,0,IF(X6=4,1,IF(X6=5,1,IF(X6=6,1,IF(X6=7,1,IF(X6=8,0,IF(X6=9,0,IF(X6="A",0,IF(X6="B",0,IF(X6="C",1,IF(X6="D",1,IF(X6="E",1,IF(X6="F",1,0))))))))))))))))</f>
        <v>0</v>
      </c>
      <c r="Z7" s="126">
        <f>IF(X6=0,0,IF(X6=1,0,IF(X6=2,1,IF(X6=3,1,IF(X6=4,0,IF(X6=5,0,IF(X6=6,1,IF(X6=7,1,IF(X6=8,0,IF(X6=9,0,IF(X6="A",1,IF(X6="B",1,IF(X6="C",0,IF(X6="D",0,IF(X6="E",1,IF(X6="F",1,0))))))))))))))))</f>
        <v>1</v>
      </c>
      <c r="AA7" s="126">
        <f>IF(X6=0,0,IF(X6=1,1,IF(X6=2,0,IF(X6=3,1,IF(X6=4,0,IF(X6=5,1,IF(X6=6,0,IF(X6=7,1,IF(X6=8,0,IF(X6=9,1,IF(X6="A",0,IF(X6="B",1,IF(X6="C",0,IF(X6="D",1,IF(X6="E",0,IF(X6="F",1,1))))))))))))))))</f>
        <v>1</v>
      </c>
      <c r="AB7" s="127"/>
      <c r="AC7" s="128"/>
      <c r="AD7" s="126">
        <f>IF(AG6=0,0,IF(AG6=1,0,IF(AG6=2,0,IF(AG6=3,0,IF(AG6=4,0,IF(AG6=5,0,IF(AG6=6,0,IF(AG6=7,0,IF(AG6=8,1,IF(AG6=9,1,IF(AG6="A",1,IF(AG6="B",1,IF(AG6="C",1,IF(AG6="D",1,IF(AG6="E",1,IF(AG6="F",1,0))))))))))))))))</f>
        <v>0</v>
      </c>
      <c r="AE7" s="126">
        <f>IF(AG6=0,0,IF(AG6=1,0,IF(AG6=2,0,IF(AG6=3,0,IF(AG6=4,1,IF(AG6=5,1,IF(AG6=6,1,IF(AG6=7,1,IF(AG6=8,0,IF(AG6=9,0,IF(AG6="A",0,IF(AG6="B",0,IF(AG6="C",1,IF(AG6="D",1,IF(AG6="E",1,IF(AG6="F",1,0))))))))))))))))</f>
        <v>1</v>
      </c>
      <c r="AF7" s="126">
        <f>IF(AG6=0,0,IF(AG6=1,0,IF(AG6=2,1,IF(AG6=3,1,IF(AG6=4,0,IF(AG6=5,0,IF(AG6=6,1,IF(AG6=7,1,IF(AG6=8,0,IF(AG6=9,0,IF(AG6="A",1,IF(AG6="B",1,IF(AG6="C",0,IF(AG6="D",0,IF(AG6="E",1,IF(AG6="F",1,0))))))))))))))))</f>
        <v>0</v>
      </c>
      <c r="AG7" s="126">
        <f>IF(AG6=0,0,IF(AG6=1,1,IF(AG6=2,0,IF(AG6=3,1,IF(AG6=4,0,IF(AG6=5,1,IF(AG6=6,0,IF(AG6=7,1,IF(AG6=8,0,IF(AG6=9,1,IF(AG6="A",0,IF(AG6="B",1,IF(AG6="C",0,IF(AG6="D",1,IF(AG6="E",0,IF(AG6="F",1,1))))))))))))))))</f>
        <v>0</v>
      </c>
      <c r="AH7" s="126"/>
      <c r="AI7" s="126">
        <f>IF(AI6=0,0,IF(AI6=1,0,IF(AI6=2,0,IF(AI6=3,0,IF(AI6=4,0,IF(AI6=5,0,IF(AI6=6,0,IF(AI6=7,0,IF(AI6=8,1,IF(AI6=9,1,IF(AI6="A",1,IF(AI6="B",1,IF(AI6="C",1,IF(AI6="D",1,IF(AI6="E",1,IF(AI6="F",1,0))))))))))))))))</f>
        <v>0</v>
      </c>
      <c r="AJ7" s="126">
        <f>IF(AI6=0,0,IF(AI6=1,0,IF(AI6=2,0,IF(AI6=3,0,IF(AI6=4,1,IF(AI6=5,1,IF(AI6=6,1,IF(AI6=7,1,IF(AI6=8,0,IF(AI6=9,0,IF(AI6="A",0,IF(AI6="B",0,IF(AI6="C",1,IF(AI6="D",1,IF(AI6="E",1,IF(AI6="F",1,0))))))))))))))))</f>
        <v>1</v>
      </c>
      <c r="AK7" s="126">
        <f>IF(AI6=0,0,IF(AI6=1,0,IF(AI6=2,1,IF(AI6=3,1,IF(AI6=4,0,IF(AI6=5,0,IF(AI6=6,1,IF(AI6=7,1,IF(AI6=8,0,IF(AI6=9,0,IF(AI6="A",1,IF(AI6="B",1,IF(AI6="C",0,IF(AI6="D",0,IF(AI6="E",1,IF(AI6="F",1,0))))))))))))))))</f>
        <v>0</v>
      </c>
      <c r="AL7" s="126">
        <f>IF(AI6=0,0,IF(AI6=1,1,IF(AI6=2,0,IF(AI6=3,1,IF(AI6=4,0,IF(AI6=5,1,IF(AI6=6,0,IF(AI6=7,1,IF(AI6=8,0,IF(AI6=9,1,IF(AI6="A",0,IF(AI6="B",1,IF(AI6="C",0,IF(AI6="D",1,IF(AI6="E",0,IF(AI6="F",1,1))))))))))))))))</f>
        <v>1</v>
      </c>
      <c r="AM7" s="127"/>
      <c r="AN7" s="128"/>
      <c r="AO7" s="126">
        <f>IF(AR6=0,0,IF(AR6=1,0,IF(AR6=2,0,IF(AR6=3,0,IF(AR6=4,0,IF(AR6=5,0,IF(AR6=6,0,IF(AR6=7,0,IF(AR6=8,1,IF(AR6=9,1,IF(AR6="A",1,IF(AR6="B",1,IF(AR6="C",1,IF(AR6="D",1,IF(AR6="E",1,IF(AR6="F",1,0))))))))))))))))</f>
        <v>0</v>
      </c>
      <c r="AP7" s="126">
        <f>IF(AR6=0,0,IF(AR6=1,0,IF(AR6=2,0,IF(AR6=3,0,IF(AR6=4,1,IF(AR6=5,1,IF(AR6=6,1,IF(AR6=7,1,IF(AR6=8,0,IF(AR6=9,0,IF(AR6="A",0,IF(AR6="B",0,IF(AR6="C",1,IF(AR6="D",1,IF(AR6="E",1,IF(AR6="F",1,0))))))))))))))))</f>
        <v>1</v>
      </c>
      <c r="AQ7" s="126">
        <f>IF(AR6=0,0,IF(AR6=1,0,IF(AR6=2,1,IF(AR6=3,1,IF(AR6=4,0,IF(AR6=5,0,IF(AR6=6,1,IF(AR6=7,1,IF(AR6=8,0,IF(AR6=9,0,IF(AR6="A",1,IF(AR6="B",1,IF(AR6="C",0,IF(AR6="D",0,IF(AR6="E",1,IF(AR6="F",1,0))))))))))))))))</f>
        <v>1</v>
      </c>
      <c r="AR7" s="126">
        <f>IF(AR6=0,0,IF(AR6=1,1,IF(AR6=2,0,IF(AR6=3,1,IF(AR6=4,0,IF(AR6=5,1,IF(AR6=6,0,IF(AR6=7,1,IF(AR6=8,0,IF(AR6=9,1,IF(AR6="A",0,IF(AR6="B",1,IF(AR6="C",0,IF(AR6="D",1,IF(AR6="E",0,IF(AR6="F",1,1))))))))))))))))</f>
        <v>0</v>
      </c>
      <c r="AS7" s="126"/>
      <c r="AT7" s="126">
        <f>IF(AT6=0,0,IF(AT6=1,0,IF(AT6=2,0,IF(AT6=3,0,IF(AT6=4,0,IF(AT6=5,0,IF(AT6=6,0,IF(AT6=7,0,IF(AT6=8,1,IF(AT6=9,1,IF(AT6="A",1,IF(AT6="B",1,IF(AT6="C",1,IF(AT6="D",1,IF(AT6="E",1,IF(AT6="F",1,0))))))))))))))))</f>
        <v>0</v>
      </c>
      <c r="AU7" s="126">
        <f>IF(AT6=0,0,IF(AT6=1,0,IF(AT6=2,0,IF(AT6=3,0,IF(AT6=4,1,IF(AT6=5,1,IF(AT6=6,1,IF(AT6=7,1,IF(AT6=8,0,IF(AT6=9,0,IF(AT6="A",0,IF(AT6="B",0,IF(AT6="C",1,IF(AT6="D",1,IF(AT6="E",1,IF(AT6="F",1,0))))))))))))))))</f>
        <v>1</v>
      </c>
      <c r="AV7" s="126">
        <f>IF(AT6=0,0,IF(AT6=1,0,IF(AT6=2,1,IF(AT6=3,1,IF(AT6=4,0,IF(AT6=5,0,IF(AT6=6,1,IF(AT6=7,1,IF(AT6=8,0,IF(AT6=9,0,IF(AT6="A",1,IF(AT6="B",1,IF(AT6="C",0,IF(AT6="D",0,IF(AT6="E",1,IF(AT6="F",1,0))))))))))))))))</f>
        <v>1</v>
      </c>
      <c r="AW7" s="126">
        <f>IF(AT6=0,0,IF(AT6=1,1,IF(AT6=2,0,IF(AT6=3,1,IF(AT6=4,0,IF(AT6=5,1,IF(AT6=6,0,IF(AT6=7,1,IF(AT6=8,0,IF(AT6=9,1,IF(AT6="A",0,IF(AT6="B",1,IF(AT6="C",0,IF(AT6="D",1,IF(AT6="E",0,IF(AT6="F",1,1))))))))))))))))</f>
        <v>1</v>
      </c>
      <c r="AX7" s="131"/>
      <c r="AY7" s="1"/>
      <c r="AZ7" s="86"/>
      <c r="BA7" s="87"/>
      <c r="BB7" s="88"/>
      <c r="BC7" s="89">
        <f>IF(BF6=0,0,IF(BF6=1,0,IF(BF6=2,0,IF(BF6=3,0,IF(BF6=4,0,IF(BF6=5,0,IF(BF6=6,0,IF(BF6=7,0,IF(BF6=8,1,IF(BF6=9,1,IF(BF6="A",1,IF(BF6="B",1,IF(BF6="C",1,IF(BF6="D",1,IF(BF6="E",1,IF(BF6="F",1,0))))))))))))))))</f>
        <v>0</v>
      </c>
      <c r="BD7" s="89">
        <f>IF(BF6=0,0,IF(BF6=1,0,IF(BF6=2,0,IF(BF6=3,0,IF(BF6=4,1,IF(BF6=5,1,IF(BF6=6,1,IF(BF6=7,1,IF(BF6=8,0,IF(BF6=9,0,IF(BF6="A",0,IF(BF6="B",0,IF(BF6="C",1,IF(BF6="D",1,IF(BF6="E",1,IF(BF6="F",1,0))))))))))))))))</f>
        <v>0</v>
      </c>
      <c r="BE7" s="89">
        <f>IF(BF6=0,0,IF(BF6=1,0,IF(BF6=2,1,IF(BF6=3,1,IF(BF6=4,0,IF(BF6=5,0,IF(BF6=6,1,IF(BF6=7,1,IF(BF6=8,0,IF(BF6=9,0,IF(BF6="A",1,IF(BF6="B",1,IF(BF6="C",0,IF(BF6="D",0,IF(BF6="E",1,IF(BF6="F",1,0))))))))))))))))</f>
        <v>0</v>
      </c>
      <c r="BF7" s="89">
        <f>IF(BF6=0,0,IF(BF6=1,1,IF(BF6=2,0,IF(BF6=3,1,IF(BF6=4,0,IF(BF6=5,1,IF(BF6=6,0,IF(BF6=7,1,IF(BF6=8,0,IF(BF6=9,1,IF(BF6="A",0,IF(BF6="B",1,IF(BF6="C",0,IF(BF6="D",1,IF(BF6="E",0,IF(BF6="F",1,1))))))))))))))))</f>
        <v>0</v>
      </c>
      <c r="BG7" s="89"/>
      <c r="BH7" s="89">
        <f>IF(BH6=0,0,IF(BH6=1,0,IF(BH6=2,0,IF(BH6=3,0,IF(BH6=4,0,IF(BH6=5,0,IF(BH6=6,0,IF(BH6=7,0,IF(BH6=8,1,IF(BH6=9,1,IF(BH6="A",1,IF(BH6="B",1,IF(BH6="C",1,IF(BH6="D",1,IF(BH6="E",1,IF(BH6="F",1,0))))))))))))))))</f>
        <v>0</v>
      </c>
      <c r="BI7" s="89">
        <f>IF(BH6=0,0,IF(BH6=1,0,IF(BH6=2,0,IF(BH6=3,0,IF(BH6=4,1,IF(BH6=5,1,IF(BH6=6,1,IF(BH6=7,1,IF(BH6=8,0,IF(BH6=9,0,IF(BH6="A",0,IF(BH6="B",0,IF(BH6="C",1,IF(BH6="D",1,IF(BH6="E",1,IF(BH6="F",1,0))))))))))))))))</f>
        <v>0</v>
      </c>
      <c r="BJ7" s="89">
        <f>IF(BH6=0,0,IF(BH6=1,0,IF(BH6=2,1,IF(BH6=3,1,IF(BH6=4,0,IF(BH6=5,0,IF(BH6=6,1,IF(BH6=7,1,IF(BH6=8,0,IF(BH6=9,0,IF(BH6="A",1,IF(BH6="B",1,IF(BH6="C",0,IF(BH6="D",0,IF(BH6="E",1,IF(BH6="F",1,0))))))))))))))))</f>
        <v>0</v>
      </c>
      <c r="BK7" s="89">
        <f>IF(BH6=0,0,IF(BH6=1,1,IF(BH6=2,0,IF(BH6=3,1,IF(BH6=4,0,IF(BH6=5,1,IF(BH6=6,0,IF(BH6=7,1,IF(BH6=8,0,IF(BH6=9,1,IF(BH6="A",0,IF(BH6="B",1,IF(BH6="C",0,IF(BH6="D",1,IF(BH6="E",0,IF(BH6="F",1,1))))))))))))))))</f>
        <v>0</v>
      </c>
      <c r="BL7" s="87"/>
      <c r="BM7" s="87"/>
      <c r="BN7" s="90"/>
      <c r="BO7" s="91">
        <f>+BO6</f>
        <v>1</v>
      </c>
      <c r="BP7" s="90"/>
      <c r="BQ7" s="92">
        <f>+BQ6</f>
        <v>1</v>
      </c>
      <c r="BR7" s="91">
        <f>IF(BT6=0,0,IF(BT6=1,0,IF(BT6=2,1,IF(BT6=3,1,IF(BT6=4,0,IF(BT6=5,0,IF(BT6=6,1,IF(BT6=7,1,IF(BT6=8,0,IF(BT6=9,0,IF(BT6="A",1,IF(BT6="B",1,IF(BT6="C",0,IF(BT6="D",0,IF(BT6="E",1,IF(BT6="F",1,0))))))))))))))))</f>
        <v>0</v>
      </c>
      <c r="BS7" s="91">
        <f>+BS6</f>
        <v>1</v>
      </c>
      <c r="BT7" s="90"/>
      <c r="BU7" s="89"/>
      <c r="BV7" s="89">
        <f>IF(BV6=0,0,IF(BV6=1,0,IF(BV6=2,0,IF(BV6=3,0,IF(BV6=4,0,IF(BV6=5,0,IF(BV6=6,0,IF(BV6=7,0,IF(BV6=8,1,IF(BV6=9,1,IF(BV6="A",1,IF(BV6="B",1,IF(BV6="C",1,IF(BV6="D",1,IF(BV6="E",1,IF(BV6="F",1,0))))))))))))))))</f>
        <v>1</v>
      </c>
      <c r="BW7" s="89">
        <f>IF(BV6=0,0,IF(BV6=1,0,IF(BV6=2,0,IF(BV6=3,0,IF(BV6=4,1,IF(BV6=5,1,IF(BV6=6,1,IF(BV6=7,1,IF(BV6=8,0,IF(BV6=9,0,IF(BV6="A",0,IF(BV6="B",0,IF(BV6="C",1,IF(BV6="D",1,IF(BV6="E",1,IF(BV6="F",1,0))))))))))))))))</f>
        <v>1</v>
      </c>
      <c r="BX7" s="89">
        <f>IF(BV6=0,0,IF(BV6=1,0,IF(BV6=2,1,IF(BV6=3,1,IF(BV6=4,0,IF(BV6=5,0,IF(BV6=6,1,IF(BV6=7,1,IF(BV6=8,0,IF(BV6=9,0,IF(BV6="A",1,IF(BV6="B",1,IF(BV6="C",0,IF(BV6="D",0,IF(BV6="E",1,IF(BV6="F",1,0))))))))))))))))</f>
        <v>1</v>
      </c>
      <c r="BY7" s="89">
        <f>IF(BV6=0,0,IF(BV6=1,1,IF(BV6=2,0,IF(BV6=3,1,IF(BV6=4,0,IF(BV6=5,1,IF(BV6=6,0,IF(BV6=7,1,IF(BV6=8,0,IF(BV6=9,1,IF(BV6="A",0,IF(BV6="B",1,IF(BV6="C",0,IF(BV6="D",1,IF(BV6="E",0,IF(BV6="F",1,1))))))))))))))))</f>
        <v>1</v>
      </c>
      <c r="BZ7" s="90"/>
      <c r="CB7" s="103" t="s">
        <v>67</v>
      </c>
      <c r="CC7" s="104"/>
      <c r="CD7" s="104"/>
      <c r="CE7" s="104"/>
      <c r="CF7" s="104"/>
      <c r="CG7" s="104"/>
      <c r="CH7" s="104"/>
      <c r="CI7" s="104"/>
      <c r="CJ7" s="104"/>
      <c r="CK7" s="104"/>
      <c r="CL7" s="104"/>
      <c r="CM7" s="104"/>
      <c r="CN7" s="104"/>
      <c r="CO7" s="104"/>
      <c r="CP7" s="104"/>
      <c r="CQ7" s="104"/>
      <c r="CR7" s="104"/>
      <c r="CS7" s="104"/>
      <c r="CT7" s="104"/>
      <c r="CU7" s="104"/>
      <c r="CV7" s="104"/>
      <c r="CW7" s="104"/>
      <c r="CX7" s="104"/>
    </row>
    <row r="8" spans="1:102" ht="15.75">
      <c r="A8" s="62">
        <v>5</v>
      </c>
      <c r="B8" s="6"/>
      <c r="C8" s="6"/>
      <c r="D8" s="6"/>
      <c r="E8" s="6"/>
      <c r="F8" s="6"/>
      <c r="G8" s="192"/>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1"/>
      <c r="AZ8" s="77"/>
      <c r="BA8" s="80" t="s">
        <v>43</v>
      </c>
      <c r="BB8" s="78"/>
      <c r="BC8" s="78"/>
      <c r="BD8" s="78"/>
      <c r="BE8" s="78"/>
      <c r="BF8" s="78"/>
      <c r="BG8" s="78"/>
      <c r="BH8" s="78"/>
      <c r="BI8" s="78"/>
      <c r="BJ8" s="78"/>
      <c r="BK8" s="78"/>
      <c r="BL8" s="78"/>
      <c r="BM8" s="78"/>
      <c r="BN8" s="83"/>
      <c r="BO8" s="77"/>
      <c r="BP8" s="78"/>
      <c r="BQ8" s="78"/>
      <c r="BR8" s="80" t="s">
        <v>42</v>
      </c>
      <c r="BS8" s="78"/>
      <c r="BT8" s="78"/>
      <c r="BU8" s="78"/>
      <c r="BV8" s="78"/>
      <c r="BW8" s="78"/>
      <c r="BX8" s="78"/>
      <c r="BY8" s="78"/>
      <c r="BZ8" s="83"/>
      <c r="CB8" s="103" t="s">
        <v>68</v>
      </c>
      <c r="CC8" s="104"/>
      <c r="CD8" s="104"/>
      <c r="CE8" s="104"/>
      <c r="CF8" s="104"/>
      <c r="CG8" s="104"/>
      <c r="CH8" s="104"/>
      <c r="CI8" s="104"/>
      <c r="CJ8" s="104"/>
      <c r="CK8" s="104"/>
      <c r="CL8" s="104"/>
      <c r="CM8" s="104"/>
      <c r="CN8" s="104"/>
      <c r="CO8" s="104"/>
      <c r="CP8" s="104"/>
      <c r="CQ8" s="104"/>
      <c r="CR8" s="104"/>
      <c r="CS8" s="104"/>
      <c r="CT8" s="104"/>
      <c r="CU8" s="104"/>
      <c r="CV8" s="104"/>
      <c r="CW8" s="104"/>
      <c r="CX8" s="104"/>
    </row>
    <row r="9" spans="1:102" ht="15.75">
      <c r="A9" s="62">
        <v>6</v>
      </c>
      <c r="B9" s="6"/>
      <c r="C9" s="52"/>
      <c r="D9" s="52"/>
      <c r="E9" s="52"/>
      <c r="F9" s="52"/>
      <c r="G9" s="115"/>
      <c r="H9" s="116"/>
      <c r="I9" s="116"/>
      <c r="J9" s="116"/>
      <c r="K9" s="116"/>
      <c r="L9" s="116"/>
      <c r="M9" s="116"/>
      <c r="N9" s="116"/>
      <c r="O9" s="116"/>
      <c r="P9" s="116"/>
      <c r="Q9" s="116"/>
      <c r="R9" s="116"/>
      <c r="S9" s="116"/>
      <c r="T9" s="116"/>
      <c r="U9" s="116"/>
      <c r="V9" s="116"/>
      <c r="W9" s="116"/>
      <c r="X9" s="116"/>
      <c r="Y9" s="116"/>
      <c r="Z9" s="116"/>
      <c r="AA9" s="117" t="s">
        <v>11</v>
      </c>
      <c r="AB9" s="116"/>
      <c r="AC9" s="118"/>
      <c r="AD9" s="116"/>
      <c r="AE9" s="116"/>
      <c r="AF9" s="116"/>
      <c r="AG9" s="116"/>
      <c r="AH9" s="116"/>
      <c r="AI9" s="116"/>
      <c r="AJ9" s="116"/>
      <c r="AK9" s="116"/>
      <c r="AL9" s="116"/>
      <c r="AM9" s="116"/>
      <c r="AN9" s="116"/>
      <c r="AO9" s="116"/>
      <c r="AP9" s="116"/>
      <c r="AQ9" s="116"/>
      <c r="AR9" s="116"/>
      <c r="AS9" s="116"/>
      <c r="AT9" s="116"/>
      <c r="AU9" s="116"/>
      <c r="AV9" s="116"/>
      <c r="AW9" s="116"/>
      <c r="AX9" s="119"/>
      <c r="AY9" s="1"/>
      <c r="AZ9" s="93" t="s">
        <v>44</v>
      </c>
      <c r="BA9" s="94"/>
      <c r="BB9" s="93"/>
      <c r="BC9" s="74" t="s">
        <v>45</v>
      </c>
      <c r="BD9" s="94"/>
      <c r="BE9" s="88"/>
      <c r="BF9" s="93" t="s">
        <v>48</v>
      </c>
      <c r="BG9" s="94"/>
      <c r="BH9" s="93" t="s">
        <v>4</v>
      </c>
      <c r="BI9" s="95"/>
      <c r="BJ9" s="93" t="s">
        <v>47</v>
      </c>
      <c r="BK9" s="95"/>
      <c r="BL9" s="93" t="s">
        <v>46</v>
      </c>
      <c r="BM9" s="95"/>
      <c r="BN9" s="96" t="s">
        <v>0</v>
      </c>
      <c r="BO9" s="97"/>
      <c r="BP9" s="88"/>
      <c r="BQ9" s="88"/>
      <c r="BR9" s="88"/>
      <c r="BS9" s="88"/>
      <c r="BT9" s="88"/>
      <c r="BU9" s="88"/>
      <c r="BV9" s="88"/>
      <c r="BW9" s="88"/>
      <c r="BX9" s="88"/>
      <c r="BY9" s="88"/>
      <c r="BZ9" s="98"/>
      <c r="CB9" s="104"/>
      <c r="CC9" s="104"/>
      <c r="CD9" s="104"/>
      <c r="CE9" s="104"/>
      <c r="CF9" s="104"/>
      <c r="CG9" s="104"/>
      <c r="CH9" s="104"/>
      <c r="CI9" s="104"/>
      <c r="CJ9" s="104"/>
      <c r="CK9" s="104"/>
      <c r="CL9" s="104"/>
      <c r="CM9" s="104"/>
      <c r="CN9" s="104"/>
      <c r="CO9" s="104"/>
      <c r="CP9" s="104"/>
      <c r="CQ9" s="104"/>
      <c r="CR9" s="104"/>
      <c r="CS9" s="104"/>
      <c r="CT9" s="104"/>
      <c r="CU9" s="104"/>
      <c r="CV9" s="104"/>
      <c r="CW9" s="104"/>
      <c r="CX9" s="104"/>
    </row>
    <row r="10" spans="1:102" ht="15.75">
      <c r="A10" s="62">
        <v>7</v>
      </c>
      <c r="B10" s="6"/>
      <c r="C10" s="52"/>
      <c r="D10" s="52"/>
      <c r="E10" s="52"/>
      <c r="F10" s="52"/>
      <c r="G10" s="120"/>
      <c r="H10" s="121"/>
      <c r="I10" s="121"/>
      <c r="J10" s="121"/>
      <c r="K10" s="121"/>
      <c r="L10" s="121"/>
      <c r="M10" s="121"/>
      <c r="N10" s="121"/>
      <c r="O10" s="121"/>
      <c r="P10" s="121"/>
      <c r="Q10" s="121"/>
      <c r="R10" s="121"/>
      <c r="S10" s="121"/>
      <c r="T10" s="121"/>
      <c r="U10" s="121"/>
      <c r="V10" s="121"/>
      <c r="W10" s="121"/>
      <c r="X10" s="121"/>
      <c r="Y10" s="121"/>
      <c r="Z10" s="121"/>
      <c r="AA10" s="121"/>
      <c r="AB10" s="121"/>
      <c r="AC10" s="122"/>
      <c r="AD10" s="116"/>
      <c r="AE10" s="116"/>
      <c r="AF10" s="116"/>
      <c r="AG10" s="116"/>
      <c r="AH10" s="116"/>
      <c r="AI10" s="116"/>
      <c r="AJ10" s="116"/>
      <c r="AK10" s="116"/>
      <c r="AL10" s="116"/>
      <c r="AM10" s="116"/>
      <c r="AN10" s="117" t="s">
        <v>10</v>
      </c>
      <c r="AO10" s="116"/>
      <c r="AP10" s="116"/>
      <c r="AQ10" s="116"/>
      <c r="AR10" s="116"/>
      <c r="AS10" s="116"/>
      <c r="AT10" s="116"/>
      <c r="AU10" s="116"/>
      <c r="AV10" s="116"/>
      <c r="AW10" s="116"/>
      <c r="AX10" s="119"/>
      <c r="AY10" s="1"/>
      <c r="AZ10" s="12">
        <v>1</v>
      </c>
      <c r="BA10" s="88"/>
      <c r="BB10" s="12">
        <v>1</v>
      </c>
      <c r="BC10" s="88"/>
      <c r="BD10" s="5">
        <v>1</v>
      </c>
      <c r="BE10" s="88"/>
      <c r="BF10" s="12">
        <v>1</v>
      </c>
      <c r="BG10" s="88"/>
      <c r="BH10" s="12">
        <v>0</v>
      </c>
      <c r="BI10" s="88"/>
      <c r="BJ10" s="12">
        <v>0</v>
      </c>
      <c r="BK10" s="88"/>
      <c r="BL10" s="12">
        <v>1</v>
      </c>
      <c r="BM10" s="88"/>
      <c r="BN10" s="13">
        <v>1</v>
      </c>
      <c r="BO10" s="97"/>
      <c r="BP10" s="88"/>
      <c r="BQ10" s="88"/>
      <c r="BR10" s="100"/>
      <c r="BS10" s="100"/>
      <c r="BT10" s="5">
        <v>0</v>
      </c>
      <c r="BU10" s="100"/>
      <c r="BV10" s="5">
        <v>1</v>
      </c>
      <c r="BW10" s="100"/>
      <c r="BX10" s="100"/>
      <c r="BY10" s="100"/>
      <c r="BZ10" s="101"/>
      <c r="CB10" s="103" t="s">
        <v>66</v>
      </c>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row>
    <row r="11" spans="1:102" ht="15.75">
      <c r="A11" s="62">
        <v>8</v>
      </c>
      <c r="B11" s="6"/>
      <c r="C11" s="52"/>
      <c r="D11" s="52"/>
      <c r="E11" s="52"/>
      <c r="F11" s="52"/>
      <c r="G11" s="120"/>
      <c r="H11" s="121"/>
      <c r="I11" s="121"/>
      <c r="J11" s="121"/>
      <c r="K11" s="121"/>
      <c r="L11" s="121"/>
      <c r="M11" s="121"/>
      <c r="N11" s="121"/>
      <c r="O11" s="121"/>
      <c r="P11" s="121"/>
      <c r="Q11" s="121"/>
      <c r="R11" s="121"/>
      <c r="S11" s="121"/>
      <c r="T11" s="121"/>
      <c r="U11" s="121"/>
      <c r="V11" s="121"/>
      <c r="W11" s="121"/>
      <c r="X11" s="121"/>
      <c r="Y11" s="121"/>
      <c r="Z11" s="121"/>
      <c r="AA11" s="121"/>
      <c r="AB11" s="121"/>
      <c r="AC11" s="123"/>
      <c r="AD11" s="121"/>
      <c r="AE11" s="121"/>
      <c r="AF11" s="121"/>
      <c r="AG11" s="121"/>
      <c r="AH11" s="121"/>
      <c r="AI11" s="121"/>
      <c r="AJ11" s="121"/>
      <c r="AK11" s="121"/>
      <c r="AL11" s="121"/>
      <c r="AM11" s="121"/>
      <c r="AN11" s="122"/>
      <c r="AO11" s="116"/>
      <c r="AP11" s="116"/>
      <c r="AQ11" s="116"/>
      <c r="AR11" s="116"/>
      <c r="AS11" s="117" t="s">
        <v>9</v>
      </c>
      <c r="AT11" s="116"/>
      <c r="AU11" s="116"/>
      <c r="AV11" s="116"/>
      <c r="AW11" s="116"/>
      <c r="AX11" s="119"/>
      <c r="AY11" s="1"/>
      <c r="AZ11" s="91">
        <f>+AZ10</f>
        <v>1</v>
      </c>
      <c r="BA11" s="89"/>
      <c r="BB11" s="91">
        <f>+BB10</f>
        <v>1</v>
      </c>
      <c r="BC11" s="87"/>
      <c r="BD11" s="89">
        <f>+BD10</f>
        <v>1</v>
      </c>
      <c r="BE11" s="87"/>
      <c r="BF11" s="91">
        <f>+BF10</f>
        <v>1</v>
      </c>
      <c r="BG11" s="89"/>
      <c r="BH11" s="91">
        <f>+BH10</f>
        <v>0</v>
      </c>
      <c r="BI11" s="89"/>
      <c r="BJ11" s="91">
        <f>+BJ10</f>
        <v>0</v>
      </c>
      <c r="BK11" s="89"/>
      <c r="BL11" s="91">
        <f>+BL10</f>
        <v>1</v>
      </c>
      <c r="BM11" s="89"/>
      <c r="BN11" s="99">
        <f>+BN10</f>
        <v>1</v>
      </c>
      <c r="BO11" s="86"/>
      <c r="BP11" s="87"/>
      <c r="BQ11" s="89">
        <f>IF(BT10=0,0,IF(BT10=1,0,IF(BT10=2,0,IF(BT10=3,0,IF(BT10=4,0,IF(BT10=5,0,IF(BT10=6,0,IF(BT10=7,0,IF(BT10=8,1,IF(BT10=9,1,IF(BT10="A",1,IF(BT10="B",1,IF(BT10="C",1,IF(BT10="D",1,IF(BT10="E",1,IF(BT10="F",1,0))))))))))))))))</f>
        <v>0</v>
      </c>
      <c r="BR11" s="89">
        <f>IF(BT10=0,0,IF(BT10=1,0,IF(BT10=2,0,IF(BT10=3,0,IF(BT10=4,1,IF(BT10=5,1,IF(BT10=6,1,IF(BT10=7,1,IF(BT10=8,0,IF(BT10=9,0,IF(BT10="A",0,IF(BT10="B",0,IF(BT10="C",1,IF(BT10="D",1,IF(BT10="E",1,IF(BT10="F",1,0))))))))))))))))</f>
        <v>0</v>
      </c>
      <c r="BS11" s="89">
        <f>IF(BT10=0,0,IF(BT10=1,0,IF(BT10=2,1,IF(BT10=3,1,IF(BT10=4,0,IF(BT10=5,0,IF(BT10=6,1,IF(BT10=7,1,IF(BT10=8,0,IF(BT10=9,0,IF(BT10="A",1,IF(BT10="B",1,IF(BT10="C",0,IF(BT10="D",0,IF(BT10="E",1,IF(BT10="F",1,0))))))))))))))))</f>
        <v>0</v>
      </c>
      <c r="BT11" s="89">
        <f>IF(BT10=0,0,IF(BT10=1,1,IF(BT10=2,0,IF(BT10=3,1,IF(BT10=4,0,IF(BT10=5,1,IF(BT10=6,0,IF(BT10=7,1,IF(BT10=8,0,IF(BT10=9,1,IF(BT10="A",0,IF(BT10="B",1,IF(BT10="C",0,IF(BT10="D",1,IF(BT10="E",0,IF(BT10="F",1,1))))))))))))))))</f>
        <v>0</v>
      </c>
      <c r="BU11" s="89"/>
      <c r="BV11" s="89">
        <f>IF(BV10=0,0,IF(BV10=1,0,IF(BV10=2,0,IF(BV10=3,0,IF(BV10=4,0,IF(BV10=5,0,IF(BV10=6,0,IF(BV10=7,0,IF(BV10=8,1,IF(BV10=9,1,IF(BV10="A",1,IF(BV10="B",1,IF(BV10="C",1,IF(BV10="D",1,IF(BV10="E",1,IF(BV10="F",1,0))))))))))))))))</f>
        <v>0</v>
      </c>
      <c r="BW11" s="89">
        <f>IF(BV10=0,0,IF(BV10=1,0,IF(BV10=2,0,IF(BV10=3,0,IF(BV10=4,1,IF(BV10=5,1,IF(BV10=6,1,IF(BV10=7,1,IF(BV10=8,0,IF(BV10=9,0,IF(BV10="A",0,IF(BV10="B",0,IF(BV10="C",1,IF(BV10="D",1,IF(BV10="E",1,IF(BV10="F",1,0))))))))))))))))</f>
        <v>0</v>
      </c>
      <c r="BX11" s="89">
        <f>IF(BV10=0,0,IF(BV10=1,0,IF(BV10=2,1,IF(BV10=3,1,IF(BV10=4,0,IF(BV10=5,0,IF(BV10=6,1,IF(BV10=7,1,IF(BV10=8,0,IF(BV10=9,0,IF(BV10="A",1,IF(BV10="B",1,IF(BV10="C",0,IF(BV10="D",0,IF(BV10="E",1,IF(BV10="F",1,0))))))))))))))))</f>
        <v>0</v>
      </c>
      <c r="BY11" s="89">
        <f>IF(BV10=0,0,IF(BV10=1,1,IF(BV10=2,0,IF(BV10=3,1,IF(BV10=4,0,IF(BV10=5,1,IF(BV10=6,0,IF(BV10=7,1,IF(BV10=8,0,IF(BV10=9,1,IF(BV10="A",0,IF(BV10="B",1,IF(BV10="C",0,IF(BV10="D",1,IF(BV10="E",0,IF(BV10="F",1,1))))))))))))))))</f>
        <v>1</v>
      </c>
      <c r="BZ11" s="90"/>
      <c r="CB11" s="103" t="s">
        <v>50</v>
      </c>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row>
    <row r="12" spans="1:102" ht="15.75">
      <c r="A12" s="62">
        <v>9</v>
      </c>
      <c r="B12" s="6"/>
      <c r="C12" s="52"/>
      <c r="D12" s="52"/>
      <c r="E12" s="52"/>
      <c r="F12" s="52"/>
      <c r="G12" s="120"/>
      <c r="H12" s="124"/>
      <c r="I12" s="121"/>
      <c r="J12" s="121"/>
      <c r="K12" s="5">
        <v>8</v>
      </c>
      <c r="L12" s="121"/>
      <c r="M12" s="5">
        <v>9</v>
      </c>
      <c r="N12" s="121"/>
      <c r="O12" s="121"/>
      <c r="P12" s="121"/>
      <c r="Q12" s="121"/>
      <c r="R12" s="121"/>
      <c r="S12" s="124"/>
      <c r="T12" s="121"/>
      <c r="U12" s="121"/>
      <c r="V12" s="5" t="s">
        <v>0</v>
      </c>
      <c r="W12" s="121"/>
      <c r="X12" s="5" t="s">
        <v>1</v>
      </c>
      <c r="Y12" s="121"/>
      <c r="Z12" s="121"/>
      <c r="AA12" s="121"/>
      <c r="AB12" s="121"/>
      <c r="AC12" s="123"/>
      <c r="AD12" s="124"/>
      <c r="AE12" s="121"/>
      <c r="AF12" s="121"/>
      <c r="AG12" s="5" t="s">
        <v>2</v>
      </c>
      <c r="AH12" s="121"/>
      <c r="AI12" s="5" t="s">
        <v>3</v>
      </c>
      <c r="AJ12" s="121"/>
      <c r="AK12" s="121"/>
      <c r="AL12" s="121"/>
      <c r="AM12" s="121"/>
      <c r="AN12" s="123"/>
      <c r="AO12" s="124"/>
      <c r="AP12" s="121"/>
      <c r="AQ12" s="121"/>
      <c r="AR12" s="5" t="s">
        <v>4</v>
      </c>
      <c r="AS12" s="121"/>
      <c r="AT12" s="5" t="s">
        <v>5</v>
      </c>
      <c r="AU12" s="121"/>
      <c r="AV12" s="121"/>
      <c r="AW12" s="121"/>
      <c r="AX12" s="130"/>
      <c r="AY12" s="1"/>
      <c r="AZ12" s="85"/>
      <c r="BA12" s="79"/>
      <c r="BB12" s="79"/>
      <c r="BC12" s="79"/>
      <c r="BD12" s="79"/>
      <c r="BE12" s="79"/>
      <c r="BF12" s="79"/>
      <c r="BG12" s="79"/>
      <c r="BH12" s="78"/>
      <c r="BI12" s="78"/>
      <c r="BJ12" s="79"/>
      <c r="BK12" s="79"/>
      <c r="BL12" s="80" t="s">
        <v>71</v>
      </c>
      <c r="BM12" s="78"/>
      <c r="BN12" s="78"/>
      <c r="BO12" s="78"/>
      <c r="BP12" s="78"/>
      <c r="BQ12" s="78"/>
      <c r="BR12" s="78"/>
      <c r="BS12" s="78"/>
      <c r="BT12" s="78"/>
      <c r="BU12" s="78"/>
      <c r="BV12" s="78"/>
      <c r="BW12" s="78"/>
      <c r="BX12" s="78"/>
      <c r="BY12" s="78"/>
      <c r="BZ12" s="83"/>
      <c r="CB12" s="103" t="s">
        <v>49</v>
      </c>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row>
    <row r="13" spans="1:102" ht="15.75">
      <c r="A13" s="62" t="s">
        <v>0</v>
      </c>
      <c r="B13" s="6"/>
      <c r="C13" s="52"/>
      <c r="D13" s="52"/>
      <c r="E13" s="52"/>
      <c r="F13" s="52"/>
      <c r="G13" s="125"/>
      <c r="H13" s="126">
        <f>IF(K12=0,0,IF(K12=1,0,IF(K12=2,0,IF(K12=3,0,IF(K12=4,0,IF(K12=5,0,IF(K12=6,0,IF(K12=7,0,IF(K12=8,1,IF(K12=9,1,IF(K12="A",1,IF(K12="B",1,IF(K12="C",1,IF(K12="D",1,IF(K12="E",1,IF(K12="F",1,0))))))))))))))))</f>
        <v>1</v>
      </c>
      <c r="I13" s="126">
        <f>IF(K12=0,0,IF(K12=1,0,IF(K12=2,0,IF(K12=3,0,IF(K12=4,1,IF(K12=5,1,IF(K12=6,1,IF(K12=7,1,IF(K12=8,0,IF(K12=9,0,IF(K12="A",0,IF(K12="B",0,IF(K12="C",1,IF(K12="D",1,IF(K12="E",1,IF(K12="F",1,0))))))))))))))))</f>
        <v>0</v>
      </c>
      <c r="J13" s="126">
        <f>IF(K12=0,0,IF(K12=1,0,IF(K12=2,1,IF(K12=3,1,IF(K12=4,0,IF(K12=5,0,IF(K12=6,1,IF(K12=7,1,IF(K12=8,0,IF(K12=9,0,IF(K12="A",1,IF(K12="B",1,IF(K12="C",0,IF(K12="D",0,IF(K12="E",1,IF(K12="F",1,0))))))))))))))))</f>
        <v>0</v>
      </c>
      <c r="K13" s="126">
        <f>IF(K12=0,0,IF(K12=1,1,IF(K12=2,0,IF(K12=3,1,IF(K12=4,0,IF(K12=5,1,IF(K12=6,0,IF(K12=7,1,IF(K12=8,0,IF(K12=9,1,IF(K12="A",0,IF(K12="B",1,IF(K12="C",0,IF(K12="D",1,IF(K12="E",0,IF(K12="F",1,1))))))))))))))))</f>
        <v>0</v>
      </c>
      <c r="L13" s="126"/>
      <c r="M13" s="126">
        <f>IF(M12=0,0,IF(M12=1,0,IF(M12=2,0,IF(M12=3,0,IF(M12=4,0,IF(M12=5,0,IF(M12=6,0,IF(M12=7,0,IF(M12=8,1,IF(M12=9,1,IF(M12="A",1,IF(M12="B",1,IF(M12="C",1,IF(M12="D",1,IF(M12="E",1,IF(M12="F",1,0))))))))))))))))</f>
        <v>1</v>
      </c>
      <c r="N13" s="126">
        <f>IF(M12=0,0,IF(M12=1,0,IF(M12=2,0,IF(M12=3,0,IF(M12=4,1,IF(M12=5,1,IF(M12=6,1,IF(M12=7,1,IF(M12=8,0,IF(M12=9,0,IF(M12="A",0,IF(M12="B",0,IF(M12="C",1,IF(M12="D",1,IF(M12="E",1,IF(M12="F",1,0))))))))))))))))</f>
        <v>0</v>
      </c>
      <c r="O13" s="126">
        <f>IF(M12=0,0,IF(M12=1,0,IF(M12=2,1,IF(M12=3,1,IF(M12=4,0,IF(M12=5,0,IF(M12=6,1,IF(M12=7,1,IF(M12=8,0,IF(M12=9,0,IF(M12="A",1,IF(M12="B",1,IF(M12="C",0,IF(M12="D",0,IF(M12="E",1,IF(M12="F",1,0))))))))))))))))</f>
        <v>0</v>
      </c>
      <c r="P13" s="126">
        <f>IF(M12=0,0,IF(M12=1,1,IF(M12=2,0,IF(M12=3,1,IF(M12=4,0,IF(M12=5,1,IF(M12=6,0,IF(M12=7,1,IF(M12=8,0,IF(M12=9,1,IF(M12="A",0,IF(M12="B",1,IF(M12="C",0,IF(M12="D",1,IF(M12="E",0,IF(M12="F",1,1))))))))))))))))</f>
        <v>1</v>
      </c>
      <c r="Q13" s="127"/>
      <c r="R13" s="126"/>
      <c r="S13" s="126">
        <f>IF(V12=0,0,IF(V12=1,0,IF(V12=2,0,IF(V12=3,0,IF(V12=4,0,IF(V12=5,0,IF(V12=6,0,IF(V12=7,0,IF(V12=8,1,IF(V12=9,1,IF(V12="A",1,IF(V12="B",1,IF(V12="C",1,IF(V12="D",1,IF(V12="E",1,IF(V12="F",1,0))))))))))))))))</f>
        <v>1</v>
      </c>
      <c r="T13" s="126">
        <f>IF(V12=0,0,IF(V12=1,0,IF(V12=2,0,IF(V12=3,0,IF(V12=4,1,IF(V12=5,1,IF(V12=6,1,IF(V12=7,1,IF(V12=8,0,IF(V12=9,0,IF(V12="A",0,IF(V12="B",0,IF(V12="C",1,IF(V12="D",1,IF(V12="E",1,IF(V12="F",1,0))))))))))))))))</f>
        <v>0</v>
      </c>
      <c r="U13" s="126">
        <f>IF(V12=0,0,IF(V12=1,0,IF(V12=2,1,IF(V12=3,1,IF(V12=4,0,IF(V12=5,0,IF(V12=6,1,IF(V12=7,1,IF(V12=8,0,IF(V12=9,0,IF(V12="A",1,IF(V12="B",1,IF(V12="C",0,IF(V12="D",0,IF(V12="E",1,IF(V12="F",1,0))))))))))))))))</f>
        <v>1</v>
      </c>
      <c r="V13" s="126">
        <f>IF(V12=0,0,IF(V12=1,1,IF(V12=2,0,IF(V12=3,1,IF(V12=4,0,IF(V12=5,1,IF(V12=6,0,IF(V12=7,1,IF(V12=8,0,IF(V12=9,1,IF(V12="A",0,IF(V12="B",1,IF(V12="C",0,IF(V12="D",1,IF(V12="E",0,IF(V12="F",1,1))))))))))))))))</f>
        <v>0</v>
      </c>
      <c r="W13" s="126"/>
      <c r="X13" s="126">
        <f>IF(X12=0,0,IF(X12=1,0,IF(X12=2,0,IF(X12=3,0,IF(X12=4,0,IF(X12=5,0,IF(X12=6,0,IF(X12=7,0,IF(X12=8,1,IF(X12=9,1,IF(X12="A",1,IF(X12="B",1,IF(X12="C",1,IF(X12="D",1,IF(X12="E",1,IF(X12="F",1,0))))))))))))))))</f>
        <v>1</v>
      </c>
      <c r="Y13" s="126">
        <f>IF(X12=0,0,IF(X12=1,0,IF(X12=2,0,IF(X12=3,0,IF(X12=4,1,IF(X12=5,1,IF(X12=6,1,IF(X12=7,1,IF(X12=8,0,IF(X12=9,0,IF(X12="A",0,IF(X12="B",0,IF(X12="C",1,IF(X12="D",1,IF(X12="E",1,IF(X12="F",1,0))))))))))))))))</f>
        <v>0</v>
      </c>
      <c r="Z13" s="126">
        <f>IF(X12=0,0,IF(X12=1,0,IF(X12=2,1,IF(X12=3,1,IF(X12=4,0,IF(X12=5,0,IF(X12=6,1,IF(X12=7,1,IF(X12=8,0,IF(X12=9,0,IF(X12="A",1,IF(X12="B",1,IF(X12="C",0,IF(X12="D",0,IF(X12="E",1,IF(X12="F",1,0))))))))))))))))</f>
        <v>1</v>
      </c>
      <c r="AA13" s="126">
        <f>IF(X12=0,0,IF(X12=1,1,IF(X12=2,0,IF(X12=3,1,IF(X12=4,0,IF(X12=5,1,IF(X12=6,0,IF(X12=7,1,IF(X12=8,0,IF(X12=9,1,IF(X12="A",0,IF(X12="B",1,IF(X12="C",0,IF(X12="D",1,IF(X12="E",0,IF(X12="F",1,1))))))))))))))))</f>
        <v>1</v>
      </c>
      <c r="AB13" s="127"/>
      <c r="AC13" s="128"/>
      <c r="AD13" s="126">
        <f>IF(AG12=0,0,IF(AG12=1,0,IF(AG12=2,0,IF(AG12=3,0,IF(AG12=4,0,IF(AG12=5,0,IF(AG12=6,0,IF(AG12=7,0,IF(AG12=8,1,IF(AG12=9,1,IF(AG12="A",1,IF(AG12="B",1,IF(AG12="C",1,IF(AG12="D",1,IF(AG12="E",1,IF(AG12="F",1,0))))))))))))))))</f>
        <v>1</v>
      </c>
      <c r="AE13" s="126">
        <f>IF(AG12=0,0,IF(AG12=1,0,IF(AG12=2,0,IF(AG12=3,0,IF(AG12=4,1,IF(AG12=5,1,IF(AG12=6,1,IF(AG12=7,1,IF(AG12=8,0,IF(AG12=9,0,IF(AG12="A",0,IF(AG12="B",0,IF(AG12="C",1,IF(AG12="D",1,IF(AG12="E",1,IF(AG12="F",1,0))))))))))))))))</f>
        <v>1</v>
      </c>
      <c r="AF13" s="126">
        <f>IF(AG12=0,0,IF(AG12=1,0,IF(AG12=2,1,IF(AG12=3,1,IF(AG12=4,0,IF(AG12=5,0,IF(AG12=6,1,IF(AG12=7,1,IF(AG12=8,0,IF(AG12=9,0,IF(AG12="A",1,IF(AG12="B",1,IF(AG12="C",0,IF(AG12="D",0,IF(AG12="E",1,IF(AG12="F",1,0))))))))))))))))</f>
        <v>0</v>
      </c>
      <c r="AG13" s="126">
        <f>IF(AG12=0,0,IF(AG12=1,1,IF(AG12=2,0,IF(AG12=3,1,IF(AG12=4,0,IF(AG12=5,1,IF(AG12=6,0,IF(AG12=7,1,IF(AG12=8,0,IF(AG12=9,1,IF(AG12="A",0,IF(AG12="B",1,IF(AG12="C",0,IF(AG12="D",1,IF(AG12="E",0,IF(AG12="F",1,1))))))))))))))))</f>
        <v>0</v>
      </c>
      <c r="AH13" s="126"/>
      <c r="AI13" s="126">
        <f>IF(AI12=0,0,IF(AI12=1,0,IF(AI12=2,0,IF(AI12=3,0,IF(AI12=4,0,IF(AI12=5,0,IF(AI12=6,0,IF(AI12=7,0,IF(AI12=8,1,IF(AI12=9,1,IF(AI12="A",1,IF(AI12="B",1,IF(AI12="C",1,IF(AI12="D",1,IF(AI12="E",1,IF(AI12="F",1,0))))))))))))))))</f>
        <v>1</v>
      </c>
      <c r="AJ13" s="126">
        <f>IF(AI12=0,0,IF(AI12=1,0,IF(AI12=2,0,IF(AI12=3,0,IF(AI12=4,1,IF(AI12=5,1,IF(AI12=6,1,IF(AI12=7,1,IF(AI12=8,0,IF(AI12=9,0,IF(AI12="A",0,IF(AI12="B",0,IF(AI12="C",1,IF(AI12="D",1,IF(AI12="E",1,IF(AI12="F",1,0))))))))))))))))</f>
        <v>1</v>
      </c>
      <c r="AK13" s="126">
        <f>IF(AI12=0,0,IF(AI12=1,0,IF(AI12=2,1,IF(AI12=3,1,IF(AI12=4,0,IF(AI12=5,0,IF(AI12=6,1,IF(AI12=7,1,IF(AI12=8,0,IF(AI12=9,0,IF(AI12="A",1,IF(AI12="B",1,IF(AI12="C",0,IF(AI12="D",0,IF(AI12="E",1,IF(AI12="F",1,0))))))))))))))))</f>
        <v>0</v>
      </c>
      <c r="AL13" s="126">
        <f>IF(AI12=0,0,IF(AI12=1,1,IF(AI12=2,0,IF(AI12=3,1,IF(AI12=4,0,IF(AI12=5,1,IF(AI12=6,0,IF(AI12=7,1,IF(AI12=8,0,IF(AI12=9,1,IF(AI12="A",0,IF(AI12="B",1,IF(AI12="C",0,IF(AI12="D",1,IF(AI12="E",0,IF(AI12="F",1,1))))))))))))))))</f>
        <v>1</v>
      </c>
      <c r="AM13" s="127"/>
      <c r="AN13" s="128"/>
      <c r="AO13" s="126">
        <f>IF(AR12=0,0,IF(AR12=1,0,IF(AR12=2,0,IF(AR12=3,0,IF(AR12=4,0,IF(AR12=5,0,IF(AR12=6,0,IF(AR12=7,0,IF(AR12=8,1,IF(AR12=9,1,IF(AR12="A",1,IF(AR12="B",1,IF(AR12="C",1,IF(AR12="D",1,IF(AR12="E",1,IF(AR12="F",1,0))))))))))))))))</f>
        <v>1</v>
      </c>
      <c r="AP13" s="126">
        <f>IF(AR12=0,0,IF(AR12=1,0,IF(AR12=2,0,IF(AR12=3,0,IF(AR12=4,1,IF(AR12=5,1,IF(AR12=6,1,IF(AR12=7,1,IF(AR12=8,0,IF(AR12=9,0,IF(AR12="A",0,IF(AR12="B",0,IF(AR12="C",1,IF(AR12="D",1,IF(AR12="E",1,IF(AR12="F",1,0))))))))))))))))</f>
        <v>1</v>
      </c>
      <c r="AQ13" s="126">
        <f>IF(AR12=0,0,IF(AR12=1,0,IF(AR12=2,1,IF(AR12=3,1,IF(AR12=4,0,IF(AR12=5,0,IF(AR12=6,1,IF(AR12=7,1,IF(AR12=8,0,IF(AR12=9,0,IF(AR12="A",1,IF(AR12="B",1,IF(AR12="C",0,IF(AR12="D",0,IF(AR12="E",1,IF(AR12="F",1,0))))))))))))))))</f>
        <v>1</v>
      </c>
      <c r="AR13" s="126">
        <f>IF(AR12=0,0,IF(AR12=1,1,IF(AR12=2,0,IF(AR12=3,1,IF(AR12=4,0,IF(AR12=5,1,IF(AR12=6,0,IF(AR12=7,1,IF(AR12=8,0,IF(AR12=9,1,IF(AR12="A",0,IF(AR12="B",1,IF(AR12="C",0,IF(AR12="D",1,IF(AR12="E",0,IF(AR12="F",1,1))))))))))))))))</f>
        <v>0</v>
      </c>
      <c r="AS13" s="126"/>
      <c r="AT13" s="126">
        <f>IF(AT12=0,0,IF(AT12=1,0,IF(AT12=2,0,IF(AT12=3,0,IF(AT12=4,0,IF(AT12=5,0,IF(AT12=6,0,IF(AT12=7,0,IF(AT12=8,1,IF(AT12=9,1,IF(AT12="A",1,IF(AT12="B",1,IF(AT12="C",1,IF(AT12="D",1,IF(AT12="E",1,IF(AT12="F",1,0))))))))))))))))</f>
        <v>1</v>
      </c>
      <c r="AU13" s="126">
        <f>IF(AT12=0,0,IF(AT12=1,0,IF(AT12=2,0,IF(AT12=3,0,IF(AT12=4,1,IF(AT12=5,1,IF(AT12=6,1,IF(AT12=7,1,IF(AT12=8,0,IF(AT12=9,0,IF(AT12="A",0,IF(AT12="B",0,IF(AT12="C",1,IF(AT12="D",1,IF(AT12="E",1,IF(AT12="F",1,0))))))))))))))))</f>
        <v>1</v>
      </c>
      <c r="AV13" s="126">
        <f>IF(AT12=0,0,IF(AT12=1,0,IF(AT12=2,1,IF(AT12=3,1,IF(AT12=4,0,IF(AT12=5,0,IF(AT12=6,1,IF(AT12=7,1,IF(AT12=8,0,IF(AT12=9,0,IF(AT12="A",1,IF(AT12="B",1,IF(AT12="C",0,IF(AT12="D",0,IF(AT12="E",1,IF(AT12="F",1,0))))))))))))))))</f>
        <v>1</v>
      </c>
      <c r="AW13" s="126">
        <f>IF(AT12=0,0,IF(AT12=1,1,IF(AT12=2,0,IF(AT12=3,1,IF(AT12=4,0,IF(AT12=5,1,IF(AT12=6,0,IF(AT12=7,1,IF(AT12=8,0,IF(AT12=9,1,IF(AT12="A",0,IF(AT12="B",1,IF(AT12="C",0,IF(AT12="D",1,IF(AT12="E",0,IF(AT12="F",1,1))))))))))))))))</f>
        <v>1</v>
      </c>
      <c r="AX13" s="131"/>
      <c r="AY13" s="1"/>
      <c r="AZ13" s="97"/>
      <c r="BA13" s="88"/>
      <c r="BB13" s="88"/>
      <c r="BC13" s="88"/>
      <c r="BD13" s="88"/>
      <c r="BE13" s="88"/>
      <c r="BF13" s="100"/>
      <c r="BG13" s="100"/>
      <c r="BH13" s="5">
        <v>2</v>
      </c>
      <c r="BI13" s="100"/>
      <c r="BJ13" s="5">
        <v>3</v>
      </c>
      <c r="BK13" s="100"/>
      <c r="BL13" s="100"/>
      <c r="BM13" s="100"/>
      <c r="BN13" s="88"/>
      <c r="BO13" s="88"/>
      <c r="BP13" s="88"/>
      <c r="BQ13" s="100"/>
      <c r="BR13" s="100"/>
      <c r="BS13" s="5">
        <v>4</v>
      </c>
      <c r="BT13" s="100"/>
      <c r="BU13" s="5">
        <v>5</v>
      </c>
      <c r="BV13" s="100"/>
      <c r="BW13" s="100"/>
      <c r="BX13" s="100"/>
      <c r="BY13" s="88"/>
      <c r="BZ13" s="98"/>
      <c r="CB13" s="103" t="s">
        <v>54</v>
      </c>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row>
    <row r="14" spans="1:102" ht="15.75">
      <c r="A14" s="62" t="s">
        <v>1</v>
      </c>
      <c r="B14" s="6"/>
      <c r="C14" s="6"/>
      <c r="D14" s="6"/>
      <c r="E14" s="6"/>
      <c r="F14" s="6"/>
      <c r="G14" s="192"/>
      <c r="H14" s="56"/>
      <c r="I14" s="56"/>
      <c r="J14" s="56"/>
      <c r="K14" s="56"/>
      <c r="L14" s="56"/>
      <c r="M14" s="56"/>
      <c r="N14" s="56"/>
      <c r="O14" s="56"/>
      <c r="P14" s="56"/>
      <c r="Q14" s="56"/>
      <c r="R14" s="56"/>
      <c r="S14" s="56"/>
      <c r="T14" s="56"/>
      <c r="U14" s="56"/>
      <c r="V14" s="56"/>
      <c r="W14" s="5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
      <c r="AZ14" s="86"/>
      <c r="BA14" s="87"/>
      <c r="BB14" s="87"/>
      <c r="BC14" s="87"/>
      <c r="BD14" s="87"/>
      <c r="BE14" s="89">
        <f>IF(BH13=0,0,IF(BH13=1,0,IF(BH13=2,0,IF(BH13=3,0,IF(BH13=4,0,IF(BH13=5,0,IF(BH13=6,0,IF(BH13=7,0,IF(BH13=8,1,IF(BH13=9,1,IF(BH13="A",1,IF(BH13="B",1,IF(BH13="C",1,IF(BH13="D",1,IF(BH13="E",1,IF(BH13="F",1,0))))))))))))))))</f>
        <v>0</v>
      </c>
      <c r="BF14" s="89">
        <f>IF(BH13=0,0,IF(BH13=1,0,IF(BH13=2,0,IF(BH13=3,0,IF(BH13=4,1,IF(BH13=5,1,IF(BH13=6,1,IF(BH13=7,1,IF(BH13=8,0,IF(BH13=9,0,IF(BH13="A",0,IF(BH13="B",0,IF(BH13="C",1,IF(BH13="D",1,IF(BH13="E",1,IF(BH13="F",1,0))))))))))))))))</f>
        <v>0</v>
      </c>
      <c r="BG14" s="89">
        <f>IF(BH13=0,0,IF(BH13=1,0,IF(BH13=2,1,IF(BH13=3,1,IF(BH13=4,0,IF(BH13=5,0,IF(BH13=6,1,IF(BH13=7,1,IF(BH13=8,0,IF(BH13=9,0,IF(BH13="A",1,IF(BH13="B",1,IF(BH13="C",0,IF(BH13="D",0,IF(BH13="E",1,IF(BH13="F",1,0))))))))))))))))</f>
        <v>1</v>
      </c>
      <c r="BH14" s="89">
        <f>IF(BH13=0,0,IF(BH13=1,1,IF(BH13=2,0,IF(BH13=3,1,IF(BH13=4,0,IF(BH13=5,1,IF(BH13=6,0,IF(BH13=7,1,IF(BH13=8,0,IF(BH13=9,1,IF(BH13="A",0,IF(BH13="B",1,IF(BH13="C",0,IF(BH13="D",1,IF(BH13="E",0,IF(BH13="F",1,1))))))))))))))))</f>
        <v>0</v>
      </c>
      <c r="BI14" s="89"/>
      <c r="BJ14" s="89">
        <f>IF(BJ13=0,0,IF(BJ13=1,0,IF(BJ13=2,0,IF(BJ13=3,0,IF(BJ13=4,0,IF(BJ13=5,0,IF(BJ13=6,0,IF(BJ13=7,0,IF(BJ13=8,1,IF(BJ13=9,1,IF(BJ13="A",1,IF(BJ13="B",1,IF(BJ13="C",1,IF(BJ13="D",1,IF(BJ13="E",1,IF(BJ13="F",1,0))))))))))))))))</f>
        <v>0</v>
      </c>
      <c r="BK14" s="89">
        <f>IF(BJ13=0,0,IF(BJ13=1,0,IF(BJ13=2,0,IF(BJ13=3,0,IF(BJ13=4,1,IF(BJ13=5,1,IF(BJ13=6,1,IF(BJ13=7,1,IF(BJ13=8,0,IF(BJ13=9,0,IF(BJ13="A",0,IF(BJ13="B",0,IF(BJ13="C",1,IF(BJ13="D",1,IF(BJ13="E",1,IF(BJ13="F",1,0))))))))))))))))</f>
        <v>0</v>
      </c>
      <c r="BL14" s="89">
        <f>IF(BJ13=0,0,IF(BJ13=1,0,IF(BJ13=2,1,IF(BJ13=3,1,IF(BJ13=4,0,IF(BJ13=5,0,IF(BJ13=6,1,IF(BJ13=7,1,IF(BJ13=8,0,IF(BJ13=9,0,IF(BJ13="A",1,IF(BJ13="B",1,IF(BJ13="C",0,IF(BJ13="D",0,IF(BJ13="E",1,IF(BJ13="F",1,0))))))))))))))))</f>
        <v>1</v>
      </c>
      <c r="BM14" s="89">
        <f>IF(BJ13=0,0,IF(BJ13=1,1,IF(BJ13=2,0,IF(BJ13=3,1,IF(BJ13=4,0,IF(BJ13=5,1,IF(BJ13=6,0,IF(BJ13=7,1,IF(BJ13=8,0,IF(BJ13=9,1,IF(BJ13="A",0,IF(BJ13="B",1,IF(BJ13="C",0,IF(BJ13="D",1,IF(BJ13="E",0,IF(BJ13="F",1,1))))))))))))))))</f>
        <v>1</v>
      </c>
      <c r="BN14" s="87"/>
      <c r="BO14" s="87"/>
      <c r="BP14" s="89">
        <f>IF(BS13=0,0,IF(BS13=1,0,IF(BS13=2,0,IF(BS13=3,0,IF(BS13=4,0,IF(BS13=5,0,IF(BS13=6,0,IF(BS13=7,0,IF(BS13=8,1,IF(BS13=9,1,IF(BS13="A",1,IF(BS13="B",1,IF(BS13="C",1,IF(BS13="D",1,IF(BS13="E",1,IF(BS13="F",1,0))))))))))))))))</f>
        <v>0</v>
      </c>
      <c r="BQ14" s="89">
        <f>IF(BS13=0,0,IF(BS13=1,0,IF(BS13=2,0,IF(BS13=3,0,IF(BS13=4,1,IF(BS13=5,1,IF(BS13=6,1,IF(BS13=7,1,IF(BS13=8,0,IF(BS13=9,0,IF(BS13="A",0,IF(BS13="B",0,IF(BS13="C",1,IF(BS13="D",1,IF(BS13="E",1,IF(BS13="F",1,0))))))))))))))))</f>
        <v>1</v>
      </c>
      <c r="BR14" s="89">
        <f>IF(BS13=0,0,IF(BS13=1,0,IF(BS13=2,1,IF(BS13=3,1,IF(BS13=4,0,IF(BS13=5,0,IF(BS13=6,1,IF(BS13=7,1,IF(BS13=8,0,IF(BS13=9,0,IF(BS13="A",1,IF(BS13="B",1,IF(BS13="C",0,IF(BS13="D",0,IF(BS13="E",1,IF(BS13="F",1,0))))))))))))))))</f>
        <v>0</v>
      </c>
      <c r="BS14" s="89">
        <f>IF(BS13=0,0,IF(BS13=1,1,IF(BS13=2,0,IF(BS13=3,1,IF(BS13=4,0,IF(BS13=5,1,IF(BS13=6,0,IF(BS13=7,1,IF(BS13=8,0,IF(BS13=9,1,IF(BS13="A",0,IF(BS13="B",1,IF(BS13="C",0,IF(BS13="D",1,IF(BS13="E",0,IF(BS13="F",1,1))))))))))))))))</f>
        <v>0</v>
      </c>
      <c r="BT14" s="89"/>
      <c r="BU14" s="89">
        <f>IF(BU13=0,0,IF(BU13=1,0,IF(BU13=2,0,IF(BU13=3,0,IF(BU13=4,0,IF(BU13=5,0,IF(BU13=6,0,IF(BU13=7,0,IF(BU13=8,1,IF(BU13=9,1,IF(BU13="A",1,IF(BU13="B",1,IF(BU13="C",1,IF(BU13="D",1,IF(BU13="E",1,IF(BU13="F",1,0))))))))))))))))</f>
        <v>0</v>
      </c>
      <c r="BV14" s="89">
        <f>IF(BU13=0,0,IF(BU13=1,0,IF(BU13=2,0,IF(BU13=3,0,IF(BU13=4,1,IF(BU13=5,1,IF(BU13=6,1,IF(BU13=7,1,IF(BU13=8,0,IF(BU13=9,0,IF(BU13="A",0,IF(BU13="B",0,IF(BU13="C",1,IF(BU13="D",1,IF(BU13="E",1,IF(BU13="F",1,0))))))))))))))))</f>
        <v>1</v>
      </c>
      <c r="BW14" s="89">
        <f>IF(BU13=0,0,IF(BU13=1,0,IF(BU13=2,1,IF(BU13=3,1,IF(BU13=4,0,IF(BU13=5,0,IF(BU13=6,1,IF(BU13=7,1,IF(BU13=8,0,IF(BU13=9,0,IF(BU13="A",1,IF(BU13="B",1,IF(BU13="C",0,IF(BU13="D",0,IF(BU13="E",1,IF(BU13="F",1,0))))))))))))))))</f>
        <v>0</v>
      </c>
      <c r="BX14" s="89">
        <f>IF(BU13=0,0,IF(BU13=1,1,IF(BU13=2,0,IF(BU13=3,1,IF(BU13=4,0,IF(BU13=5,1,IF(BU13=6,0,IF(BU13=7,1,IF(BU13=8,0,IF(BU13=9,1,IF(BU13="A",0,IF(BU13="B",1,IF(BU13="C",0,IF(BU13="D",1,IF(BU13="E",0,IF(BU13="F",1,1))))))))))))))))</f>
        <v>1</v>
      </c>
      <c r="BY14" s="87"/>
      <c r="BZ14" s="90"/>
      <c r="CB14" s="103" t="s">
        <v>53</v>
      </c>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row>
    <row r="15" spans="1:102" ht="15.75">
      <c r="A15" s="62" t="s">
        <v>2</v>
      </c>
      <c r="B15" s="6"/>
      <c r="C15" s="6"/>
      <c r="D15" s="6"/>
      <c r="E15" s="6"/>
      <c r="F15" s="6"/>
      <c r="G15" s="115"/>
      <c r="H15" s="116"/>
      <c r="I15" s="116"/>
      <c r="J15" s="116"/>
      <c r="K15" s="116"/>
      <c r="L15" s="116"/>
      <c r="M15" s="116"/>
      <c r="N15" s="116"/>
      <c r="O15" s="116"/>
      <c r="P15" s="116"/>
      <c r="Q15" s="116"/>
      <c r="R15" s="116"/>
      <c r="S15" s="116"/>
      <c r="T15" s="116"/>
      <c r="U15" s="116"/>
      <c r="V15" s="116"/>
      <c r="W15" s="116"/>
      <c r="X15" s="116"/>
      <c r="Y15" s="116"/>
      <c r="Z15" s="116"/>
      <c r="AA15" s="117" t="s">
        <v>13</v>
      </c>
      <c r="AB15" s="116"/>
      <c r="AC15" s="116"/>
      <c r="AD15" s="116"/>
      <c r="AE15" s="116"/>
      <c r="AF15" s="116"/>
      <c r="AG15" s="116"/>
      <c r="AH15" s="116"/>
      <c r="AI15" s="116"/>
      <c r="AJ15" s="116"/>
      <c r="AK15" s="116"/>
      <c r="AL15" s="116"/>
      <c r="AM15" s="116"/>
      <c r="AN15" s="118"/>
      <c r="AO15" s="116"/>
      <c r="AP15" s="116"/>
      <c r="AQ15" s="116"/>
      <c r="AR15" s="116"/>
      <c r="AS15" s="116"/>
      <c r="AT15" s="116"/>
      <c r="AU15" s="116"/>
      <c r="AV15" s="116"/>
      <c r="AW15" s="116"/>
      <c r="AX15" s="119"/>
      <c r="AY15" s="1"/>
      <c r="AZ15" s="85"/>
      <c r="BA15" s="79"/>
      <c r="BB15" s="79"/>
      <c r="BC15" s="79"/>
      <c r="BD15" s="79"/>
      <c r="BE15" s="79"/>
      <c r="BF15" s="79"/>
      <c r="BG15" s="79"/>
      <c r="BH15" s="78"/>
      <c r="BI15" s="78"/>
      <c r="BJ15" s="79"/>
      <c r="BK15" s="79"/>
      <c r="BL15" s="80" t="s">
        <v>72</v>
      </c>
      <c r="BM15" s="78"/>
      <c r="BN15" s="78"/>
      <c r="BO15" s="78"/>
      <c r="BP15" s="78"/>
      <c r="BQ15" s="78"/>
      <c r="BR15" s="78"/>
      <c r="BS15" s="78"/>
      <c r="BT15" s="78"/>
      <c r="BU15" s="78"/>
      <c r="BV15" s="78"/>
      <c r="BW15" s="78"/>
      <c r="BX15" s="78"/>
      <c r="BY15" s="78"/>
      <c r="BZ15" s="83"/>
      <c r="CB15" s="105" t="s">
        <v>81</v>
      </c>
      <c r="CC15" s="106"/>
      <c r="CD15" s="106"/>
      <c r="CE15" s="106"/>
      <c r="CF15" s="106"/>
      <c r="CG15" s="106"/>
      <c r="CH15" s="106"/>
      <c r="CI15" s="106"/>
      <c r="CJ15" s="106"/>
      <c r="CK15" s="106"/>
      <c r="CL15" s="106"/>
      <c r="CM15" s="106"/>
      <c r="CN15" s="106"/>
      <c r="CO15" s="106"/>
      <c r="CP15" s="106"/>
      <c r="CQ15" s="106"/>
      <c r="CR15" s="106"/>
      <c r="CS15" s="107"/>
      <c r="CT15" s="104"/>
      <c r="CU15" s="104"/>
      <c r="CV15" s="104"/>
      <c r="CW15" s="104"/>
      <c r="CX15" s="104"/>
    </row>
    <row r="16" spans="1:102" ht="15.75">
      <c r="A16" s="62" t="s">
        <v>3</v>
      </c>
      <c r="B16" s="6"/>
      <c r="C16" s="6"/>
      <c r="D16" s="6"/>
      <c r="E16" s="6"/>
      <c r="F16" s="6"/>
      <c r="G16" s="120"/>
      <c r="H16" s="121"/>
      <c r="I16" s="121"/>
      <c r="J16" s="121"/>
      <c r="K16" s="121"/>
      <c r="L16" s="121"/>
      <c r="M16" s="121"/>
      <c r="N16" s="121"/>
      <c r="O16" s="121"/>
      <c r="P16" s="121"/>
      <c r="Q16" s="121"/>
      <c r="R16" s="121"/>
      <c r="S16" s="121"/>
      <c r="T16" s="121"/>
      <c r="U16" s="121"/>
      <c r="V16" s="121"/>
      <c r="W16" s="121"/>
      <c r="X16" s="121"/>
      <c r="Y16" s="121"/>
      <c r="Z16" s="121"/>
      <c r="AA16" s="121"/>
      <c r="AB16" s="121"/>
      <c r="AC16" s="122"/>
      <c r="AD16" s="116"/>
      <c r="AE16" s="116"/>
      <c r="AF16" s="116"/>
      <c r="AG16" s="116"/>
      <c r="AH16" s="116"/>
      <c r="AI16" s="116"/>
      <c r="AJ16" s="116"/>
      <c r="AK16" s="116"/>
      <c r="AL16" s="116"/>
      <c r="AM16" s="117" t="s">
        <v>12</v>
      </c>
      <c r="AN16" s="116"/>
      <c r="AO16" s="116"/>
      <c r="AP16" s="116"/>
      <c r="AQ16" s="116"/>
      <c r="AR16" s="116"/>
      <c r="AS16" s="118"/>
      <c r="AT16" s="116"/>
      <c r="AU16" s="116"/>
      <c r="AV16" s="116"/>
      <c r="AW16" s="116"/>
      <c r="AX16" s="119"/>
      <c r="AY16" s="1"/>
      <c r="AZ16" s="97"/>
      <c r="BA16" s="88"/>
      <c r="BB16" s="88"/>
      <c r="BC16" s="88"/>
      <c r="BD16" s="88"/>
      <c r="BE16" s="88"/>
      <c r="BF16" s="100"/>
      <c r="BG16" s="100"/>
      <c r="BH16" s="5">
        <v>6</v>
      </c>
      <c r="BI16" s="100"/>
      <c r="BJ16" s="5">
        <v>7</v>
      </c>
      <c r="BK16" s="100"/>
      <c r="BL16" s="100"/>
      <c r="BM16" s="100"/>
      <c r="BN16" s="88"/>
      <c r="BO16" s="88"/>
      <c r="BP16" s="88"/>
      <c r="BQ16" s="100"/>
      <c r="BR16" s="100"/>
      <c r="BS16" s="5">
        <v>8</v>
      </c>
      <c r="BT16" s="100"/>
      <c r="BU16" s="5">
        <v>9</v>
      </c>
      <c r="BV16" s="100"/>
      <c r="BW16" s="100"/>
      <c r="BX16" s="100"/>
      <c r="BY16" s="88"/>
      <c r="BZ16" s="98"/>
      <c r="CA16" s="2"/>
      <c r="CB16" s="108" t="s">
        <v>55</v>
      </c>
      <c r="CC16" s="109"/>
      <c r="CD16" s="109"/>
      <c r="CE16" s="109"/>
      <c r="CF16" s="109"/>
      <c r="CG16" s="109"/>
      <c r="CH16" s="109"/>
      <c r="CI16" s="109"/>
      <c r="CJ16" s="109"/>
      <c r="CK16" s="109"/>
      <c r="CL16" s="109"/>
      <c r="CM16" s="109"/>
      <c r="CN16" s="109"/>
      <c r="CO16" s="109"/>
      <c r="CP16" s="109"/>
      <c r="CQ16" s="109"/>
      <c r="CR16" s="109"/>
      <c r="CS16" s="110"/>
      <c r="CT16" s="104"/>
      <c r="CU16" s="104"/>
      <c r="CV16" s="104"/>
      <c r="CW16" s="104"/>
      <c r="CX16" s="104"/>
    </row>
    <row r="17" spans="1:102" ht="15.75">
      <c r="A17" s="62" t="s">
        <v>4</v>
      </c>
      <c r="B17" s="6"/>
      <c r="C17" s="6"/>
      <c r="D17" s="6"/>
      <c r="E17" s="6"/>
      <c r="F17" s="6"/>
      <c r="G17" s="120"/>
      <c r="H17" s="124"/>
      <c r="I17" s="121"/>
      <c r="J17" s="121"/>
      <c r="K17" s="5">
        <v>8</v>
      </c>
      <c r="L17" s="121"/>
      <c r="M17" s="5">
        <v>7</v>
      </c>
      <c r="N17" s="121"/>
      <c r="O17" s="121"/>
      <c r="P17" s="121"/>
      <c r="Q17" s="121"/>
      <c r="R17" s="121"/>
      <c r="S17" s="124"/>
      <c r="T17" s="121"/>
      <c r="U17" s="121"/>
      <c r="V17" s="5">
        <v>6</v>
      </c>
      <c r="W17" s="121"/>
      <c r="X17" s="5">
        <v>5</v>
      </c>
      <c r="Y17" s="121"/>
      <c r="Z17" s="121"/>
      <c r="AA17" s="121"/>
      <c r="AB17" s="121"/>
      <c r="AC17" s="123"/>
      <c r="AD17" s="124"/>
      <c r="AE17" s="121"/>
      <c r="AF17" s="121"/>
      <c r="AG17" s="5">
        <v>4</v>
      </c>
      <c r="AH17" s="121"/>
      <c r="AI17" s="5">
        <v>3</v>
      </c>
      <c r="AJ17" s="121"/>
      <c r="AK17" s="121"/>
      <c r="AL17" s="121"/>
      <c r="AM17" s="121"/>
      <c r="AN17" s="121"/>
      <c r="AO17" s="124"/>
      <c r="AP17" s="121"/>
      <c r="AQ17" s="121"/>
      <c r="AR17" s="5">
        <v>2</v>
      </c>
      <c r="AS17" s="121"/>
      <c r="AT17" s="5">
        <v>1</v>
      </c>
      <c r="AU17" s="121"/>
      <c r="AV17" s="121"/>
      <c r="AW17" s="121"/>
      <c r="AX17" s="130"/>
      <c r="AY17" s="1"/>
      <c r="AZ17" s="86"/>
      <c r="BA17" s="87"/>
      <c r="BB17" s="87"/>
      <c r="BC17" s="87"/>
      <c r="BD17" s="87"/>
      <c r="BE17" s="89">
        <f>IF(BH16=0,0,IF(BH16=1,0,IF(BH16=2,0,IF(BH16=3,0,IF(BH16=4,0,IF(BH16=5,0,IF(BH16=6,0,IF(BH16=7,0,IF(BH16=8,1,IF(BH16=9,1,IF(BH16="A",1,IF(BH16="B",1,IF(BH16="C",1,IF(BH16="D",1,IF(BH16="E",1,IF(BH16="F",1,0))))))))))))))))</f>
        <v>0</v>
      </c>
      <c r="BF17" s="89">
        <f>IF(BH16=0,0,IF(BH16=1,0,IF(BH16=2,0,IF(BH16=3,0,IF(BH16=4,1,IF(BH16=5,1,IF(BH16=6,1,IF(BH16=7,1,IF(BH16=8,0,IF(BH16=9,0,IF(BH16="A",0,IF(BH16="B",0,IF(BH16="C",1,IF(BH16="D",1,IF(BH16="E",1,IF(BH16="F",1,0))))))))))))))))</f>
        <v>1</v>
      </c>
      <c r="BG17" s="89">
        <f>IF(BH16=0,0,IF(BH16=1,0,IF(BH16=2,1,IF(BH16=3,1,IF(BH16=4,0,IF(BH16=5,0,IF(BH16=6,1,IF(BH16=7,1,IF(BH16=8,0,IF(BH16=9,0,IF(BH16="A",1,IF(BH16="B",1,IF(BH16="C",0,IF(BH16="D",0,IF(BH16="E",1,IF(BH16="F",1,0))))))))))))))))</f>
        <v>1</v>
      </c>
      <c r="BH17" s="89">
        <f>IF(BH16=0,0,IF(BH16=1,1,IF(BH16=2,0,IF(BH16=3,1,IF(BH16=4,0,IF(BH16=5,1,IF(BH16=6,0,IF(BH16=7,1,IF(BH16=8,0,IF(BH16=9,1,IF(BH16="A",0,IF(BH16="B",1,IF(BH16="C",0,IF(BH16="D",1,IF(BH16="E",0,IF(BH16="F",1,1))))))))))))))))</f>
        <v>0</v>
      </c>
      <c r="BI17" s="89"/>
      <c r="BJ17" s="89">
        <f>IF(BJ16=0,0,IF(BJ16=1,0,IF(BJ16=2,0,IF(BJ16=3,0,IF(BJ16=4,0,IF(BJ16=5,0,IF(BJ16=6,0,IF(BJ16=7,0,IF(BJ16=8,1,IF(BJ16=9,1,IF(BJ16="A",1,IF(BJ16="B",1,IF(BJ16="C",1,IF(BJ16="D",1,IF(BJ16="E",1,IF(BJ16="F",1,0))))))))))))))))</f>
        <v>0</v>
      </c>
      <c r="BK17" s="89">
        <f>IF(BJ16=0,0,IF(BJ16=1,0,IF(BJ16=2,0,IF(BJ16=3,0,IF(BJ16=4,1,IF(BJ16=5,1,IF(BJ16=6,1,IF(BJ16=7,1,IF(BJ16=8,0,IF(BJ16=9,0,IF(BJ16="A",0,IF(BJ16="B",0,IF(BJ16="C",1,IF(BJ16="D",1,IF(BJ16="E",1,IF(BJ16="F",1,0))))))))))))))))</f>
        <v>1</v>
      </c>
      <c r="BL17" s="89">
        <f>IF(BJ16=0,0,IF(BJ16=1,0,IF(BJ16=2,1,IF(BJ16=3,1,IF(BJ16=4,0,IF(BJ16=5,0,IF(BJ16=6,1,IF(BJ16=7,1,IF(BJ16=8,0,IF(BJ16=9,0,IF(BJ16="A",1,IF(BJ16="B",1,IF(BJ16="C",0,IF(BJ16="D",0,IF(BJ16="E",1,IF(BJ16="F",1,0))))))))))))))))</f>
        <v>1</v>
      </c>
      <c r="BM17" s="89">
        <f>IF(BJ16=0,0,IF(BJ16=1,1,IF(BJ16=2,0,IF(BJ16=3,1,IF(BJ16=4,0,IF(BJ16=5,1,IF(BJ16=6,0,IF(BJ16=7,1,IF(BJ16=8,0,IF(BJ16=9,1,IF(BJ16="A",0,IF(BJ16="B",1,IF(BJ16="C",0,IF(BJ16="D",1,IF(BJ16="E",0,IF(BJ16="F",1,1))))))))))))))))</f>
        <v>1</v>
      </c>
      <c r="BN17" s="87"/>
      <c r="BO17" s="87"/>
      <c r="BP17" s="89">
        <f>IF(BS16=0,0,IF(BS16=1,0,IF(BS16=2,0,IF(BS16=3,0,IF(BS16=4,0,IF(BS16=5,0,IF(BS16=6,0,IF(BS16=7,0,IF(BS16=8,1,IF(BS16=9,1,IF(BS16="A",1,IF(BS16="B",1,IF(BS16="C",1,IF(BS16="D",1,IF(BS16="E",1,IF(BS16="F",1,0))))))))))))))))</f>
        <v>1</v>
      </c>
      <c r="BQ17" s="89">
        <f>IF(BS16=0,0,IF(BS16=1,0,IF(BS16=2,0,IF(BS16=3,0,IF(BS16=4,1,IF(BS16=5,1,IF(BS16=6,1,IF(BS16=7,1,IF(BS16=8,0,IF(BS16=9,0,IF(BS16="A",0,IF(BS16="B",0,IF(BS16="C",1,IF(BS16="D",1,IF(BS16="E",1,IF(BS16="F",1,0))))))))))))))))</f>
        <v>0</v>
      </c>
      <c r="BR17" s="89">
        <f>IF(BS16=0,0,IF(BS16=1,0,IF(BS16=2,1,IF(BS16=3,1,IF(BS16=4,0,IF(BS16=5,0,IF(BS16=6,1,IF(BS16=7,1,IF(BS16=8,0,IF(BS16=9,0,IF(BS16="A",1,IF(BS16="B",1,IF(BS16="C",0,IF(BS16="D",0,IF(BS16="E",1,IF(BS16="F",1,0))))))))))))))))</f>
        <v>0</v>
      </c>
      <c r="BS17" s="89">
        <f>IF(BS16=0,0,IF(BS16=1,1,IF(BS16=2,0,IF(BS16=3,1,IF(BS16=4,0,IF(BS16=5,1,IF(BS16=6,0,IF(BS16=7,1,IF(BS16=8,0,IF(BS16=9,1,IF(BS16="A",0,IF(BS16="B",1,IF(BS16="C",0,IF(BS16="D",1,IF(BS16="E",0,IF(BS16="F",1,1))))))))))))))))</f>
        <v>0</v>
      </c>
      <c r="BT17" s="89"/>
      <c r="BU17" s="89">
        <f>IF(BU16=0,0,IF(BU16=1,0,IF(BU16=2,0,IF(BU16=3,0,IF(BU16=4,0,IF(BU16=5,0,IF(BU16=6,0,IF(BU16=7,0,IF(BU16=8,1,IF(BU16=9,1,IF(BU16="A",1,IF(BU16="B",1,IF(BU16="C",1,IF(BU16="D",1,IF(BU16="E",1,IF(BU16="F",1,0))))))))))))))))</f>
        <v>1</v>
      </c>
      <c r="BV17" s="89">
        <f>IF(BU16=0,0,IF(BU16=1,0,IF(BU16=2,0,IF(BU16=3,0,IF(BU16=4,1,IF(BU16=5,1,IF(BU16=6,1,IF(BU16=7,1,IF(BU16=8,0,IF(BU16=9,0,IF(BU16="A",0,IF(BU16="B",0,IF(BU16="C",1,IF(BU16="D",1,IF(BU16="E",1,IF(BU16="F",1,0))))))))))))))))</f>
        <v>0</v>
      </c>
      <c r="BW17" s="89">
        <f>IF(BU16=0,0,IF(BU16=1,0,IF(BU16=2,1,IF(BU16=3,1,IF(BU16=4,0,IF(BU16=5,0,IF(BU16=6,1,IF(BU16=7,1,IF(BU16=8,0,IF(BU16=9,0,IF(BU16="A",1,IF(BU16="B",1,IF(BU16="C",0,IF(BU16="D",0,IF(BU16="E",1,IF(BU16="F",1,0))))))))))))))))</f>
        <v>0</v>
      </c>
      <c r="BX17" s="89">
        <f>IF(BU16=0,0,IF(BU16=1,1,IF(BU16=2,0,IF(BU16=3,1,IF(BU16=4,0,IF(BU16=5,1,IF(BU16=6,0,IF(BU16=7,1,IF(BU16=8,0,IF(BU16=9,1,IF(BU16="A",0,IF(BU16="B",1,IF(BU16="C",0,IF(BU16="D",1,IF(BU16="E",0,IF(BU16="F",1,1))))))))))))))))</f>
        <v>1</v>
      </c>
      <c r="BY17" s="87"/>
      <c r="BZ17" s="90"/>
      <c r="CA17" s="2"/>
      <c r="CB17" s="108" t="s">
        <v>56</v>
      </c>
      <c r="CC17" s="109"/>
      <c r="CD17" s="109"/>
      <c r="CE17" s="109"/>
      <c r="CF17" s="109"/>
      <c r="CG17" s="109"/>
      <c r="CH17" s="109"/>
      <c r="CI17" s="109"/>
      <c r="CJ17" s="109"/>
      <c r="CK17" s="109"/>
      <c r="CL17" s="109"/>
      <c r="CM17" s="109"/>
      <c r="CN17" s="109"/>
      <c r="CO17" s="109"/>
      <c r="CP17" s="109"/>
      <c r="CQ17" s="109"/>
      <c r="CR17" s="109"/>
      <c r="CS17" s="110"/>
      <c r="CT17" s="104"/>
      <c r="CU17" s="104"/>
      <c r="CV17" s="104"/>
      <c r="CW17" s="104"/>
      <c r="CX17" s="104"/>
    </row>
    <row r="18" spans="1:102" ht="15.75">
      <c r="A18" s="62" t="s">
        <v>5</v>
      </c>
      <c r="G18" s="125"/>
      <c r="H18" s="126">
        <f>IF(K17=0,0,IF(K17=1,0,IF(K17=2,0,IF(K17=3,0,IF(K17=4,0,IF(K17=5,0,IF(K17=6,0,IF(K17=7,0,IF(K17=8,1,IF(K17=9,1,IF(K17="A",1,IF(K17="B",1,IF(K17="C",1,IF(K17="D",1,IF(K17="E",1,IF(K17="F",1,0))))))))))))))))</f>
        <v>1</v>
      </c>
      <c r="I18" s="126">
        <f>IF(K17=0,0,IF(K17=1,0,IF(K17=2,0,IF(K17=3,0,IF(K17=4,1,IF(K17=5,1,IF(K17=6,1,IF(K17=7,1,IF(K17=8,0,IF(K17=9,0,IF(K17="A",0,IF(K17="B",0,IF(K17="C",1,IF(K17="D",1,IF(K17="E",1,IF(K17="F",1,0))))))))))))))))</f>
        <v>0</v>
      </c>
      <c r="J18" s="126">
        <f>IF(K17=0,0,IF(K17=1,0,IF(K17=2,1,IF(K17=3,1,IF(K17=4,0,IF(K17=5,0,IF(K17=6,1,IF(K17=7,1,IF(K17=8,0,IF(K17=9,0,IF(K17="A",1,IF(K17="B",1,IF(K17="C",0,IF(K17="D",0,IF(K17="E",1,IF(K17="F",1,0))))))))))))))))</f>
        <v>0</v>
      </c>
      <c r="K18" s="126">
        <f>IF(K17=0,0,IF(K17=1,1,IF(K17=2,0,IF(K17=3,1,IF(K17=4,0,IF(K17=5,1,IF(K17=6,0,IF(K17=7,1,IF(K17=8,0,IF(K17=9,1,IF(K17="A",0,IF(K17="B",1,IF(K17="C",0,IF(K17="D",1,IF(K17="E",0,IF(K17="F",1,1))))))))))))))))</f>
        <v>0</v>
      </c>
      <c r="L18" s="126"/>
      <c r="M18" s="126">
        <f>IF(M17=0,0,IF(M17=1,0,IF(M17=2,0,IF(M17=3,0,IF(M17=4,0,IF(M17=5,0,IF(M17=6,0,IF(M17=7,0,IF(M17=8,1,IF(M17=9,1,IF(M17="A",1,IF(M17="B",1,IF(M17="C",1,IF(M17="D",1,IF(M17="E",1,IF(M17="F",1,0))))))))))))))))</f>
        <v>0</v>
      </c>
      <c r="N18" s="126">
        <f>IF(M17=0,0,IF(M17=1,0,IF(M17=2,0,IF(M17=3,0,IF(M17=4,1,IF(M17=5,1,IF(M17=6,1,IF(M17=7,1,IF(M17=8,0,IF(M17=9,0,IF(M17="A",0,IF(M17="B",0,IF(M17="C",1,IF(M17="D",1,IF(M17="E",1,IF(M17="F",1,0))))))))))))))))</f>
        <v>1</v>
      </c>
      <c r="O18" s="126">
        <f>IF(M17=0,0,IF(M17=1,0,IF(M17=2,1,IF(M17=3,1,IF(M17=4,0,IF(M17=5,0,IF(M17=6,1,IF(M17=7,1,IF(M17=8,0,IF(M17=9,0,IF(M17="A",1,IF(M17="B",1,IF(M17="C",0,IF(M17="D",0,IF(M17="E",1,IF(M17="F",1,0))))))))))))))))</f>
        <v>1</v>
      </c>
      <c r="P18" s="126">
        <f>IF(M17=0,0,IF(M17=1,1,IF(M17=2,0,IF(M17=3,1,IF(M17=4,0,IF(M17=5,1,IF(M17=6,0,IF(M17=7,1,IF(M17=8,0,IF(M17=9,1,IF(M17="A",0,IF(M17="B",1,IF(M17="C",0,IF(M17="D",1,IF(M17="E",0,IF(M17="F",1,1))))))))))))))))</f>
        <v>1</v>
      </c>
      <c r="Q18" s="127"/>
      <c r="R18" s="126"/>
      <c r="S18" s="126">
        <f>IF(V17=0,0,IF(V17=1,0,IF(V17=2,0,IF(V17=3,0,IF(V17=4,0,IF(V17=5,0,IF(V17=6,0,IF(V17=7,0,IF(V17=8,1,IF(V17=9,1,IF(V17="A",1,IF(V17="B",1,IF(V17="C",1,IF(V17="D",1,IF(V17="E",1,IF(V17="F",1,0))))))))))))))))</f>
        <v>0</v>
      </c>
      <c r="T18" s="126">
        <f>IF(V17=0,0,IF(V17=1,0,IF(V17=2,0,IF(V17=3,0,IF(V17=4,1,IF(V17=5,1,IF(V17=6,1,IF(V17=7,1,IF(V17=8,0,IF(V17=9,0,IF(V17="A",0,IF(V17="B",0,IF(V17="C",1,IF(V17="D",1,IF(V17="E",1,IF(V17="F",1,0))))))))))))))))</f>
        <v>1</v>
      </c>
      <c r="U18" s="126">
        <f>IF(V17=0,0,IF(V17=1,0,IF(V17=2,1,IF(V17=3,1,IF(V17=4,0,IF(V17=5,0,IF(V17=6,1,IF(V17=7,1,IF(V17=8,0,IF(V17=9,0,IF(V17="A",1,IF(V17="B",1,IF(V17="C",0,IF(V17="D",0,IF(V17="E",1,IF(V17="F",1,0))))))))))))))))</f>
        <v>1</v>
      </c>
      <c r="V18" s="126">
        <f>IF(V17=0,0,IF(V17=1,1,IF(V17=2,0,IF(V17=3,1,IF(V17=4,0,IF(V17=5,1,IF(V17=6,0,IF(V17=7,1,IF(V17=8,0,IF(V17=9,1,IF(V17="A",0,IF(V17="B",1,IF(V17="C",0,IF(V17="D",1,IF(V17="E",0,IF(V17="F",1,1))))))))))))))))</f>
        <v>0</v>
      </c>
      <c r="W18" s="126"/>
      <c r="X18" s="126">
        <f>IF(X17=0,0,IF(X17=1,0,IF(X17=2,0,IF(X17=3,0,IF(X17=4,0,IF(X17=5,0,IF(X17=6,0,IF(X17=7,0,IF(X17=8,1,IF(X17=9,1,IF(X17="A",1,IF(X17="B",1,IF(X17="C",1,IF(X17="D",1,IF(X17="E",1,IF(X17="F",1,0))))))))))))))))</f>
        <v>0</v>
      </c>
      <c r="Y18" s="126">
        <f>IF(X17=0,0,IF(X17=1,0,IF(X17=2,0,IF(X17=3,0,IF(X17=4,1,IF(X17=5,1,IF(X17=6,1,IF(X17=7,1,IF(X17=8,0,IF(X17=9,0,IF(X17="A",0,IF(X17="B",0,IF(X17="C",1,IF(X17="D",1,IF(X17="E",1,IF(X17="F",1,0))))))))))))))))</f>
        <v>1</v>
      </c>
      <c r="Z18" s="126">
        <f>IF(X17=0,0,IF(X17=1,0,IF(X17=2,1,IF(X17=3,1,IF(X17=4,0,IF(X17=5,0,IF(X17=6,1,IF(X17=7,1,IF(X17=8,0,IF(X17=9,0,IF(X17="A",1,IF(X17="B",1,IF(X17="C",0,IF(X17="D",0,IF(X17="E",1,IF(X17="F",1,0))))))))))))))))</f>
        <v>0</v>
      </c>
      <c r="AA18" s="126">
        <f>IF(X17=0,0,IF(X17=1,1,IF(X17=2,0,IF(X17=3,1,IF(X17=4,0,IF(X17=5,1,IF(X17=6,0,IF(X17=7,1,IF(X17=8,0,IF(X17=9,1,IF(X17="A",0,IF(X17="B",1,IF(X17="C",0,IF(X17="D",1,IF(X17="E",0,IF(X17="F",1,1))))))))))))))))</f>
        <v>1</v>
      </c>
      <c r="AB18" s="127"/>
      <c r="AC18" s="128"/>
      <c r="AD18" s="126">
        <f>IF(AG17=0,0,IF(AG17=1,0,IF(AG17=2,0,IF(AG17=3,0,IF(AG17=4,0,IF(AG17=5,0,IF(AG17=6,0,IF(AG17=7,0,IF(AG17=8,1,IF(AG17=9,1,IF(AG17="A",1,IF(AG17="B",1,IF(AG17="C",1,IF(AG17="D",1,IF(AG17="E",1,IF(AG17="F",1,0))))))))))))))))</f>
        <v>0</v>
      </c>
      <c r="AE18" s="126">
        <f>IF(AG17=0,0,IF(AG17=1,0,IF(AG17=2,0,IF(AG17=3,0,IF(AG17=4,1,IF(AG17=5,1,IF(AG17=6,1,IF(AG17=7,1,IF(AG17=8,0,IF(AG17=9,0,IF(AG17="A",0,IF(AG17="B",0,IF(AG17="C",1,IF(AG17="D",1,IF(AG17="E",1,IF(AG17="F",1,0))))))))))))))))</f>
        <v>1</v>
      </c>
      <c r="AF18" s="126">
        <f>IF(AG17=0,0,IF(AG17=1,0,IF(AG17=2,1,IF(AG17=3,1,IF(AG17=4,0,IF(AG17=5,0,IF(AG17=6,1,IF(AG17=7,1,IF(AG17=8,0,IF(AG17=9,0,IF(AG17="A",1,IF(AG17="B",1,IF(AG17="C",0,IF(AG17="D",0,IF(AG17="E",1,IF(AG17="F",1,0))))))))))))))))</f>
        <v>0</v>
      </c>
      <c r="AG18" s="126">
        <f>IF(AG17=0,0,IF(AG17=1,1,IF(AG17=2,0,IF(AG17=3,1,IF(AG17=4,0,IF(AG17=5,1,IF(AG17=6,0,IF(AG17=7,1,IF(AG17=8,0,IF(AG17=9,1,IF(AG17="A",0,IF(AG17="B",1,IF(AG17="C",0,IF(AG17="D",1,IF(AG17="E",0,IF(AG17="F",1,1))))))))))))))))</f>
        <v>0</v>
      </c>
      <c r="AH18" s="126"/>
      <c r="AI18" s="126">
        <f>IF(AI17=0,0,IF(AI17=1,0,IF(AI17=2,0,IF(AI17=3,0,IF(AI17=4,0,IF(AI17=5,0,IF(AI17=6,0,IF(AI17=7,0,IF(AI17=8,1,IF(AI17=9,1,IF(AI17="A",1,IF(AI17="B",1,IF(AI17="C",1,IF(AI17="D",1,IF(AI17="E",1,IF(AI17="F",1,0))))))))))))))))</f>
        <v>0</v>
      </c>
      <c r="AJ18" s="126">
        <f>IF(AI17=0,0,IF(AI17=1,0,IF(AI17=2,0,IF(AI17=3,0,IF(AI17=4,1,IF(AI17=5,1,IF(AI17=6,1,IF(AI17=7,1,IF(AI17=8,0,IF(AI17=9,0,IF(AI17="A",0,IF(AI17="B",0,IF(AI17="C",1,IF(AI17="D",1,IF(AI17="E",1,IF(AI17="F",1,0))))))))))))))))</f>
        <v>0</v>
      </c>
      <c r="AK18" s="126">
        <f>IF(AI17=0,0,IF(AI17=1,0,IF(AI17=2,1,IF(AI17=3,1,IF(AI17=4,0,IF(AI17=5,0,IF(AI17=6,1,IF(AI17=7,1,IF(AI17=8,0,IF(AI17=9,0,IF(AI17="A",1,IF(AI17="B",1,IF(AI17="C",0,IF(AI17="D",0,IF(AI17="E",1,IF(AI17="F",1,0))))))))))))))))</f>
        <v>1</v>
      </c>
      <c r="AL18" s="126">
        <f>IF(AI17=0,0,IF(AI17=1,1,IF(AI17=2,0,IF(AI17=3,1,IF(AI17=4,0,IF(AI17=5,1,IF(AI17=6,0,IF(AI17=7,1,IF(AI17=8,0,IF(AI17=9,1,IF(AI17="A",0,IF(AI17="B",1,IF(AI17="C",0,IF(AI17="D",1,IF(AI17="E",0,IF(AI17="F",1,1))))))))))))))))</f>
        <v>1</v>
      </c>
      <c r="AM18" s="127"/>
      <c r="AN18" s="126"/>
      <c r="AO18" s="126">
        <f>IF(AR17=0,0,IF(AR17=1,0,IF(AR17=2,0,IF(AR17=3,0,IF(AR17=4,0,IF(AR17=5,0,IF(AR17=6,0,IF(AR17=7,0,IF(AR17=8,1,IF(AR17=9,1,IF(AR17="A",1,IF(AR17="B",1,IF(AR17="C",1,IF(AR17="D",1,IF(AR17="E",1,IF(AR17="F",1,0))))))))))))))))</f>
        <v>0</v>
      </c>
      <c r="AP18" s="126">
        <f>IF(AR17=0,0,IF(AR17=1,0,IF(AR17=2,0,IF(AR17=3,0,IF(AR17=4,1,IF(AR17=5,1,IF(AR17=6,1,IF(AR17=7,1,IF(AR17=8,0,IF(AR17=9,0,IF(AR17="A",0,IF(AR17="B",0,IF(AR17="C",1,IF(AR17="D",1,IF(AR17="E",1,IF(AR17="F",1,0))))))))))))))))</f>
        <v>0</v>
      </c>
      <c r="AQ18" s="126">
        <f>IF(AR17=0,0,IF(AR17=1,0,IF(AR17=2,1,IF(AR17=3,1,IF(AR17=4,0,IF(AR17=5,0,IF(AR17=6,1,IF(AR17=7,1,IF(AR17=8,0,IF(AR17=9,0,IF(AR17="A",1,IF(AR17="B",1,IF(AR17="C",0,IF(AR17="D",0,IF(AR17="E",1,IF(AR17="F",1,0))))))))))))))))</f>
        <v>1</v>
      </c>
      <c r="AR18" s="126">
        <f>IF(AR17=0,0,IF(AR17=1,1,IF(AR17=2,0,IF(AR17=3,1,IF(AR17=4,0,IF(AR17=5,1,IF(AR17=6,0,IF(AR17=7,1,IF(AR17=8,0,IF(AR17=9,1,IF(AR17="A",0,IF(AR17="B",1,IF(AR17="C",0,IF(AR17="D",1,IF(AR17="E",0,IF(AR17="F",1,1))))))))))))))))</f>
        <v>0</v>
      </c>
      <c r="AS18" s="126"/>
      <c r="AT18" s="126">
        <f>IF(AT17=0,0,IF(AT17=1,0,IF(AT17=2,0,IF(AT17=3,0,IF(AT17=4,0,IF(AT17=5,0,IF(AT17=6,0,IF(AT17=7,0,IF(AT17=8,1,IF(AT17=9,1,IF(AT17="A",1,IF(AT17="B",1,IF(AT17="C",1,IF(AT17="D",1,IF(AT17="E",1,IF(AT17="F",1,0))))))))))))))))</f>
        <v>0</v>
      </c>
      <c r="AU18" s="126">
        <f>IF(AT17=0,0,IF(AT17=1,0,IF(AT17=2,0,IF(AT17=3,0,IF(AT17=4,1,IF(AT17=5,1,IF(AT17=6,1,IF(AT17=7,1,IF(AT17=8,0,IF(AT17=9,0,IF(AT17="A",0,IF(AT17="B",0,IF(AT17="C",1,IF(AT17="D",1,IF(AT17="E",1,IF(AT17="F",1,0))))))))))))))))</f>
        <v>0</v>
      </c>
      <c r="AV18" s="126">
        <f>IF(AT17=0,0,IF(AT17=1,0,IF(AT17=2,1,IF(AT17=3,1,IF(AT17=4,0,IF(AT17=5,0,IF(AT17=6,1,IF(AT17=7,1,IF(AT17=8,0,IF(AT17=9,0,IF(AT17="A",1,IF(AT17="B",1,IF(AT17="C",0,IF(AT17="D",0,IF(AT17="E",1,IF(AT17="F",1,0))))))))))))))))</f>
        <v>0</v>
      </c>
      <c r="AW18" s="126">
        <f>IF(AT17=0,0,IF(AT17=1,1,IF(AT17=2,0,IF(AT17=3,1,IF(AT17=4,0,IF(AT17=5,1,IF(AT17=6,0,IF(AT17=7,1,IF(AT17=8,0,IF(AT17=9,1,IF(AT17="A",0,IF(AT17="B",1,IF(AT17="C",0,IF(AT17="D",1,IF(AT17="E",0,IF(AT17="F",1,1))))))))))))))))</f>
        <v>1</v>
      </c>
      <c r="AX18" s="131"/>
      <c r="BL18" s="1"/>
      <c r="BM18" s="1"/>
      <c r="BN18" s="1"/>
      <c r="BO18" s="1"/>
      <c r="BP18" s="1"/>
      <c r="CA18" s="2"/>
      <c r="CB18" s="108" t="s">
        <v>60</v>
      </c>
      <c r="CC18" s="109"/>
      <c r="CD18" s="109"/>
      <c r="CE18" s="109"/>
      <c r="CF18" s="109"/>
      <c r="CG18" s="109"/>
      <c r="CH18" s="109"/>
      <c r="CI18" s="109"/>
      <c r="CJ18" s="109"/>
      <c r="CK18" s="109"/>
      <c r="CL18" s="109"/>
      <c r="CM18" s="109"/>
      <c r="CN18" s="109"/>
      <c r="CO18" s="109"/>
      <c r="CP18" s="109"/>
      <c r="CQ18" s="109"/>
      <c r="CR18" s="109"/>
      <c r="CS18" s="110"/>
      <c r="CT18" s="104"/>
      <c r="CU18" s="104"/>
      <c r="CV18" s="104"/>
      <c r="CW18" s="104"/>
      <c r="CX18" s="104"/>
    </row>
    <row r="19" spans="1:102" ht="15.75">
      <c r="A19" s="62" t="s">
        <v>90</v>
      </c>
      <c r="AC19" s="16"/>
      <c r="AD19" s="16"/>
      <c r="AE19" s="16"/>
      <c r="AF19" s="16"/>
      <c r="AG19" s="16"/>
      <c r="AH19" s="16"/>
      <c r="AI19" s="16"/>
      <c r="AJ19" s="16"/>
      <c r="AK19" s="16"/>
      <c r="AL19" s="16"/>
      <c r="AM19" s="16"/>
      <c r="AN19" s="16"/>
      <c r="AO19" s="16"/>
      <c r="AP19" s="16"/>
      <c r="AQ19" s="16"/>
      <c r="AR19" s="16"/>
      <c r="AS19" s="16"/>
      <c r="AT19" s="16"/>
      <c r="AU19" s="16"/>
      <c r="AV19" s="16"/>
      <c r="AW19" s="16"/>
      <c r="AX19" s="16"/>
      <c r="BL19" s="1"/>
      <c r="BM19" s="1"/>
      <c r="BN19" s="1"/>
      <c r="BO19" s="1"/>
      <c r="BP19" s="1"/>
      <c r="CA19" s="2"/>
      <c r="CB19" s="108" t="s">
        <v>61</v>
      </c>
      <c r="CC19" s="109"/>
      <c r="CD19" s="109"/>
      <c r="CE19" s="109"/>
      <c r="CF19" s="109"/>
      <c r="CG19" s="109"/>
      <c r="CH19" s="109"/>
      <c r="CI19" s="109"/>
      <c r="CJ19" s="109"/>
      <c r="CK19" s="109"/>
      <c r="CL19" s="109"/>
      <c r="CM19" s="109"/>
      <c r="CN19" s="109"/>
      <c r="CO19" s="109"/>
      <c r="CP19" s="109"/>
      <c r="CQ19" s="109"/>
      <c r="CR19" s="109"/>
      <c r="CS19" s="110"/>
      <c r="CT19" s="104"/>
      <c r="CU19" s="104"/>
      <c r="CV19" s="104"/>
      <c r="CW19" s="104"/>
      <c r="CX19" s="104"/>
    </row>
    <row r="20" spans="1:102" ht="15.75">
      <c r="A20" s="62" t="s">
        <v>91</v>
      </c>
      <c r="AC20" s="122"/>
      <c r="AD20" s="116"/>
      <c r="AE20" s="116"/>
      <c r="AF20" s="116"/>
      <c r="AG20" s="116"/>
      <c r="AH20" s="116"/>
      <c r="AI20" s="116"/>
      <c r="AJ20" s="116"/>
      <c r="AK20" s="116"/>
      <c r="AL20" s="116"/>
      <c r="AM20" s="116"/>
      <c r="AN20" s="117" t="s">
        <v>14</v>
      </c>
      <c r="AO20" s="116"/>
      <c r="AP20" s="116"/>
      <c r="AQ20" s="116"/>
      <c r="AR20" s="116"/>
      <c r="AS20" s="116"/>
      <c r="AT20" s="116"/>
      <c r="AU20" s="116"/>
      <c r="AV20" s="116"/>
      <c r="AW20" s="116"/>
      <c r="AX20" s="119"/>
      <c r="BL20" s="1"/>
      <c r="BM20" s="1"/>
      <c r="BN20" s="1"/>
      <c r="BO20" s="1"/>
      <c r="BP20" s="1"/>
      <c r="CA20" s="2"/>
      <c r="CB20" s="105" t="s">
        <v>57</v>
      </c>
      <c r="CC20" s="106"/>
      <c r="CD20" s="106"/>
      <c r="CE20" s="106"/>
      <c r="CF20" s="106"/>
      <c r="CG20" s="106"/>
      <c r="CH20" s="106"/>
      <c r="CI20" s="106"/>
      <c r="CJ20" s="106"/>
      <c r="CK20" s="106"/>
      <c r="CL20" s="106"/>
      <c r="CM20" s="106"/>
      <c r="CN20" s="106"/>
      <c r="CO20" s="106"/>
      <c r="CP20" s="106"/>
      <c r="CQ20" s="106"/>
      <c r="CR20" s="106"/>
      <c r="CS20" s="107"/>
      <c r="CT20" s="104"/>
      <c r="CU20" s="104"/>
      <c r="CV20" s="104"/>
      <c r="CW20" s="104"/>
      <c r="CX20" s="104"/>
    </row>
    <row r="21" spans="1:102" ht="15.75">
      <c r="A21" s="63" t="s">
        <v>92</v>
      </c>
      <c r="AC21" s="132"/>
      <c r="AD21" s="124"/>
      <c r="AE21" s="121"/>
      <c r="AF21" s="121"/>
      <c r="AG21" s="5">
        <v>7</v>
      </c>
      <c r="AH21" s="121"/>
      <c r="AI21" s="5">
        <v>9</v>
      </c>
      <c r="AJ21" s="121"/>
      <c r="AK21" s="121"/>
      <c r="AL21" s="121"/>
      <c r="AM21" s="121"/>
      <c r="AN21" s="121"/>
      <c r="AO21" s="124"/>
      <c r="AP21" s="121"/>
      <c r="AQ21" s="121"/>
      <c r="AR21" s="5" t="s">
        <v>0</v>
      </c>
      <c r="AS21" s="121"/>
      <c r="AT21" s="5">
        <v>7</v>
      </c>
      <c r="AU21" s="121"/>
      <c r="AV21" s="121"/>
      <c r="AW21" s="121"/>
      <c r="AX21" s="130"/>
      <c r="BL21" s="1"/>
      <c r="BM21" s="1"/>
      <c r="BN21" s="1"/>
      <c r="BO21" s="1"/>
      <c r="BP21" s="1"/>
      <c r="CA21" s="2"/>
      <c r="CB21" s="108" t="s">
        <v>58</v>
      </c>
      <c r="CC21" s="109"/>
      <c r="CD21" s="109"/>
      <c r="CE21" s="109"/>
      <c r="CF21" s="109"/>
      <c r="CG21" s="109"/>
      <c r="CH21" s="109"/>
      <c r="CI21" s="109"/>
      <c r="CJ21" s="109"/>
      <c r="CK21" s="109"/>
      <c r="CL21" s="109"/>
      <c r="CM21" s="109"/>
      <c r="CN21" s="109"/>
      <c r="CO21" s="109"/>
      <c r="CP21" s="109"/>
      <c r="CQ21" s="109"/>
      <c r="CR21" s="109"/>
      <c r="CS21" s="110"/>
      <c r="CT21" s="104"/>
      <c r="CU21" s="104"/>
      <c r="CV21" s="104"/>
      <c r="CW21" s="104"/>
      <c r="CX21" s="104"/>
    </row>
    <row r="22" spans="1:102" ht="15.75">
      <c r="A22" s="63" t="s">
        <v>9</v>
      </c>
      <c r="X22" s="7"/>
      <c r="Y22" s="7"/>
      <c r="Z22" s="7"/>
      <c r="AA22" s="7"/>
      <c r="AB22" s="7"/>
      <c r="AC22" s="133"/>
      <c r="AD22" s="126">
        <f>IF(AG21=0,0,IF(AG21=1,0,IF(AG21=2,0,IF(AG21=3,0,IF(AG21=4,0,IF(AG21=5,0,IF(AG21=6,0,IF(AG21=7,0,IF(AG21=8,1,IF(AG21=9,1,IF(AG21="A",1,IF(AG21="B",1,IF(AG21="C",1,IF(AG21="D",1,IF(AG21="E",1,IF(AG21="F",1,0))))))))))))))))</f>
        <v>0</v>
      </c>
      <c r="AE22" s="126">
        <f>IF(AG21=0,0,IF(AG21=1,0,IF(AG21=2,0,IF(AG21=3,0,IF(AG21=4,1,IF(AG21=5,1,IF(AG21=6,1,IF(AG21=7,1,IF(AG21=8,0,IF(AG21=9,0,IF(AG21="A",0,IF(AG21="B",0,IF(AG21="C",1,IF(AG21="D",1,IF(AG21="E",1,IF(AG21="F",1,0))))))))))))))))</f>
        <v>1</v>
      </c>
      <c r="AF22" s="126">
        <f>IF(AG21=0,0,IF(AG21=1,0,IF(AG21=2,1,IF(AG21=3,1,IF(AG21=4,0,IF(AG21=5,0,IF(AG21=6,1,IF(AG21=7,1,IF(AG21=8,0,IF(AG21=9,0,IF(AG21="A",1,IF(AG21="B",1,IF(AG21="C",0,IF(AG21="D",0,IF(AG21="E",1,IF(AG21="F",1,0))))))))))))))))</f>
        <v>1</v>
      </c>
      <c r="AG22" s="126">
        <f>IF(AG21=0,0,IF(AG21=1,1,IF(AG21=2,0,IF(AG21=3,1,IF(AG21=4,0,IF(AG21=5,1,IF(AG21=6,0,IF(AG21=7,1,IF(AG21=8,0,IF(AG21=9,1,IF(AG21="A",0,IF(AG21="B",1,IF(AG21="C",0,IF(AG21="D",1,IF(AG21="E",0,IF(AG21="F",1,1))))))))))))))))</f>
        <v>1</v>
      </c>
      <c r="AH22" s="126"/>
      <c r="AI22" s="126">
        <f>IF(AI21=0,0,IF(AI21=1,0,IF(AI21=2,0,IF(AI21=3,0,IF(AI21=4,0,IF(AI21=5,0,IF(AI21=6,0,IF(AI21=7,0,IF(AI21=8,1,IF(AI21=9,1,IF(AI21="A",1,IF(AI21="B",1,IF(AI21="C",1,IF(AI21="D",1,IF(AI21="E",1,IF(AI21="F",1,0))))))))))))))))</f>
        <v>1</v>
      </c>
      <c r="AJ22" s="126">
        <f>IF(AI21=0,0,IF(AI21=1,0,IF(AI21=2,0,IF(AI21=3,0,IF(AI21=4,1,IF(AI21=5,1,IF(AI21=6,1,IF(AI21=7,1,IF(AI21=8,0,IF(AI21=9,0,IF(AI21="A",0,IF(AI21="B",0,IF(AI21="C",1,IF(AI21="D",1,IF(AI21="E",1,IF(AI21="F",1,0))))))))))))))))</f>
        <v>0</v>
      </c>
      <c r="AK22" s="126">
        <f>IF(AI21=0,0,IF(AI21=1,0,IF(AI21=2,1,IF(AI21=3,1,IF(AI21=4,0,IF(AI21=5,0,IF(AI21=6,1,IF(AI21=7,1,IF(AI21=8,0,IF(AI21=9,0,IF(AI21="A",1,IF(AI21="B",1,IF(AI21="C",0,IF(AI21="D",0,IF(AI21="E",1,IF(AI21="F",1,0))))))))))))))))</f>
        <v>0</v>
      </c>
      <c r="AL22" s="126">
        <f>IF(AI21=0,0,IF(AI21=1,1,IF(AI21=2,0,IF(AI21=3,1,IF(AI21=4,0,IF(AI21=5,1,IF(AI21=6,0,IF(AI21=7,1,IF(AI21=8,0,IF(AI21=9,1,IF(AI21="A",0,IF(AI21="B",1,IF(AI21="C",0,IF(AI21="D",1,IF(AI21="E",0,IF(AI21="F",1,1))))))))))))))))</f>
        <v>1</v>
      </c>
      <c r="AM22" s="127"/>
      <c r="AN22" s="126"/>
      <c r="AO22" s="126">
        <f>IF(AR21=0,0,IF(AR21=1,0,IF(AR21=2,0,IF(AR21=3,0,IF(AR21=4,0,IF(AR21=5,0,IF(AR21=6,0,IF(AR21=7,0,IF(AR21=8,1,IF(AR21=9,1,IF(AR21="A",1,IF(AR21="B",1,IF(AR21="C",1,IF(AR21="D",1,IF(AR21="E",1,IF(AR21="F",1,0))))))))))))))))</f>
        <v>1</v>
      </c>
      <c r="AP22" s="126">
        <f>IF(AR21=0,0,IF(AR21=1,0,IF(AR21=2,0,IF(AR21=3,0,IF(AR21=4,1,IF(AR21=5,1,IF(AR21=6,1,IF(AR21=7,1,IF(AR21=8,0,IF(AR21=9,0,IF(AR21="A",0,IF(AR21="B",0,IF(AR21="C",1,IF(AR21="D",1,IF(AR21="E",1,IF(AR21="F",1,0))))))))))))))))</f>
        <v>0</v>
      </c>
      <c r="AQ22" s="126">
        <f>IF(AR21=0,0,IF(AR21=1,0,IF(AR21=2,1,IF(AR21=3,1,IF(AR21=4,0,IF(AR21=5,0,IF(AR21=6,1,IF(AR21=7,1,IF(AR21=8,0,IF(AR21=9,0,IF(AR21="A",1,IF(AR21="B",1,IF(AR21="C",0,IF(AR21="D",0,IF(AR21="E",1,IF(AR21="F",1,0))))))))))))))))</f>
        <v>1</v>
      </c>
      <c r="AR22" s="126">
        <f>IF(AR21=0,0,IF(AR21=1,1,IF(AR21=2,0,IF(AR21=3,1,IF(AR21=4,0,IF(AR21=5,1,IF(AR21=6,0,IF(AR21=7,1,IF(AR21=8,0,IF(AR21=9,1,IF(AR21="A",0,IF(AR21="B",1,IF(AR21="C",0,IF(AR21="D",1,IF(AR21="E",0,IF(AR21="F",1,1))))))))))))))))</f>
        <v>0</v>
      </c>
      <c r="AS22" s="126"/>
      <c r="AT22" s="126">
        <f>IF(AT21=0,0,IF(AT21=1,0,IF(AT21=2,0,IF(AT21=3,0,IF(AT21=4,0,IF(AT21=5,0,IF(AT21=6,0,IF(AT21=7,0,IF(AT21=8,1,IF(AT21=9,1,IF(AT21="A",1,IF(AT21="B",1,IF(AT21="C",1,IF(AT21="D",1,IF(AT21="E",1,IF(AT21="F",1,0))))))))))))))))</f>
        <v>0</v>
      </c>
      <c r="AU22" s="126">
        <f>IF(AT21=0,0,IF(AT21=1,0,IF(AT21=2,0,IF(AT21=3,0,IF(AT21=4,1,IF(AT21=5,1,IF(AT21=6,1,IF(AT21=7,1,IF(AT21=8,0,IF(AT21=9,0,IF(AT21="A",0,IF(AT21="B",0,IF(AT21="C",1,IF(AT21="D",1,IF(AT21="E",1,IF(AT21="F",1,0))))))))))))))))</f>
        <v>1</v>
      </c>
      <c r="AV22" s="126">
        <f>IF(AT21=0,0,IF(AT21=1,0,IF(AT21=2,1,IF(AT21=3,1,IF(AT21=4,0,IF(AT21=5,0,IF(AT21=6,1,IF(AT21=7,1,IF(AT21=8,0,IF(AT21=9,0,IF(AT21="A",1,IF(AT21="B",1,IF(AT21="C",0,IF(AT21="D",0,IF(AT21="E",1,IF(AT21="F",1,0))))))))))))))))</f>
        <v>1</v>
      </c>
      <c r="AW22" s="126">
        <f>IF(AT21=0,0,IF(AT21=1,1,IF(AT21=2,0,IF(AT21=3,1,IF(AT21=4,0,IF(AT21=5,1,IF(AT21=6,0,IF(AT21=7,1,IF(AT21=8,0,IF(AT21=9,1,IF(AT21="A",0,IF(AT21="B",1,IF(AT21="C",0,IF(AT21="D",1,IF(AT21="E",0,IF(AT21="F",1,1))))))))))))))))</f>
        <v>1</v>
      </c>
      <c r="AX22" s="131"/>
      <c r="BL22" s="1"/>
      <c r="BM22" s="1"/>
      <c r="BN22" s="1"/>
      <c r="BO22" s="1"/>
      <c r="BP22" s="1"/>
      <c r="CA22" s="1"/>
      <c r="CB22" s="108" t="s">
        <v>59</v>
      </c>
      <c r="CC22" s="109"/>
      <c r="CD22" s="109"/>
      <c r="CE22" s="109"/>
      <c r="CF22" s="109"/>
      <c r="CG22" s="109"/>
      <c r="CH22" s="109"/>
      <c r="CI22" s="109"/>
      <c r="CJ22" s="109"/>
      <c r="CK22" s="109"/>
      <c r="CL22" s="109"/>
      <c r="CM22" s="109"/>
      <c r="CN22" s="109"/>
      <c r="CO22" s="109"/>
      <c r="CP22" s="109"/>
      <c r="CQ22" s="109"/>
      <c r="CR22" s="109"/>
      <c r="CS22" s="110"/>
      <c r="CT22" s="104"/>
      <c r="CU22" s="104"/>
      <c r="CV22" s="104"/>
      <c r="CW22" s="104"/>
      <c r="CX22" s="104"/>
    </row>
    <row r="23" spans="1:102" ht="15.75">
      <c r="A23" s="63" t="s">
        <v>10</v>
      </c>
      <c r="X23" s="7"/>
      <c r="Y23" s="7"/>
      <c r="Z23" s="7"/>
      <c r="AA23" s="7"/>
      <c r="AB23" s="7"/>
      <c r="AC23" s="9"/>
      <c r="AD23" s="9"/>
      <c r="AE23" s="9"/>
      <c r="AF23" s="9"/>
      <c r="AG23" s="9"/>
      <c r="AH23" s="9"/>
      <c r="AI23" s="9"/>
      <c r="AJ23" s="9"/>
      <c r="AK23" s="9"/>
      <c r="AL23" s="9"/>
      <c r="AM23" s="9"/>
      <c r="AN23" s="9"/>
      <c r="AO23" s="9"/>
      <c r="AP23" s="9"/>
      <c r="AQ23" s="9"/>
      <c r="AR23" s="9"/>
      <c r="AX23" s="7"/>
      <c r="BL23" s="1"/>
      <c r="BM23" s="1"/>
      <c r="BN23" s="1"/>
      <c r="BO23" s="1"/>
      <c r="BP23" s="1"/>
      <c r="CA23" s="1"/>
      <c r="CB23" s="108" t="s">
        <v>62</v>
      </c>
      <c r="CC23" s="109"/>
      <c r="CD23" s="109"/>
      <c r="CE23" s="109"/>
      <c r="CF23" s="109"/>
      <c r="CG23" s="109"/>
      <c r="CH23" s="109"/>
      <c r="CI23" s="109"/>
      <c r="CJ23" s="109"/>
      <c r="CK23" s="109"/>
      <c r="CL23" s="109"/>
      <c r="CM23" s="109"/>
      <c r="CN23" s="109"/>
      <c r="CO23" s="109"/>
      <c r="CP23" s="109"/>
      <c r="CQ23" s="109"/>
      <c r="CR23" s="109"/>
      <c r="CS23" s="110"/>
      <c r="CT23" s="104"/>
      <c r="CU23" s="104"/>
      <c r="CV23" s="104"/>
      <c r="CW23" s="104"/>
      <c r="CX23" s="104"/>
    </row>
    <row r="24" spans="1:102" ht="15.75">
      <c r="A24" s="63" t="s">
        <v>11</v>
      </c>
      <c r="AS24" s="17"/>
      <c r="AT24" s="17"/>
      <c r="AU24" s="18" t="s">
        <v>32</v>
      </c>
      <c r="AV24" s="19">
        <f>+AV22</f>
        <v>1</v>
      </c>
      <c r="AW24" s="19">
        <f>+AW22</f>
        <v>1</v>
      </c>
      <c r="BL24" s="1"/>
      <c r="BM24" s="1"/>
      <c r="BN24" s="1"/>
      <c r="BO24" s="1"/>
      <c r="BP24" s="1"/>
      <c r="CA24" s="1"/>
      <c r="CB24" s="111" t="s">
        <v>63</v>
      </c>
      <c r="CC24" s="112"/>
      <c r="CD24" s="112"/>
      <c r="CE24" s="112"/>
      <c r="CF24" s="112"/>
      <c r="CG24" s="112"/>
      <c r="CH24" s="112"/>
      <c r="CI24" s="112"/>
      <c r="CJ24" s="112"/>
      <c r="CK24" s="112"/>
      <c r="CL24" s="112"/>
      <c r="CM24" s="112"/>
      <c r="CN24" s="112"/>
      <c r="CO24" s="112"/>
      <c r="CP24" s="112"/>
      <c r="CQ24" s="112"/>
      <c r="CR24" s="112"/>
      <c r="CS24" s="113"/>
      <c r="CT24" s="104"/>
      <c r="CU24" s="104"/>
      <c r="CV24" s="104"/>
      <c r="CW24" s="104"/>
      <c r="CX24" s="104"/>
    </row>
    <row r="25" spans="1:102" ht="15.75">
      <c r="A25" s="63" t="s">
        <v>12</v>
      </c>
      <c r="X25" s="7"/>
      <c r="Y25" s="7"/>
      <c r="Z25" s="7"/>
      <c r="AA25" s="7"/>
      <c r="AB25" s="7"/>
      <c r="AC25" s="22"/>
      <c r="AD25" s="21" t="s">
        <v>35</v>
      </c>
      <c r="AE25" s="20"/>
      <c r="AF25" s="22"/>
      <c r="AG25" s="22"/>
      <c r="AH25" s="22"/>
      <c r="AI25" s="22"/>
      <c r="AJ25" s="22"/>
      <c r="AK25" s="22"/>
      <c r="AL25" s="22"/>
      <c r="AM25" s="22"/>
      <c r="AN25" s="22"/>
      <c r="AO25" s="22"/>
      <c r="AP25" s="22"/>
      <c r="AQ25" s="22"/>
      <c r="AR25" s="22"/>
      <c r="AS25" s="20"/>
      <c r="AT25" s="21" t="str">
        <f>IF(AU25=0,"TABLA DE DESCRIPTORES GLOBALES","TABLA DE DESCRIPTORES LOCALES")</f>
        <v>TABLA DE DESCRIPTORES LOCALES</v>
      </c>
      <c r="AU25" s="22">
        <f>+AU22</f>
        <v>1</v>
      </c>
      <c r="AV25" s="9"/>
      <c r="AW25" s="9"/>
      <c r="AX25" s="7"/>
      <c r="BL25" s="1"/>
      <c r="BM25" s="1"/>
      <c r="BN25" s="1"/>
      <c r="BO25" s="1"/>
      <c r="BP25" s="1"/>
      <c r="CB25" s="114" t="s">
        <v>64</v>
      </c>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row>
    <row r="26" spans="1:102" ht="15.75">
      <c r="A26" s="63" t="s">
        <v>13</v>
      </c>
      <c r="X26" s="23" t="s">
        <v>33</v>
      </c>
      <c r="Y26" s="24"/>
      <c r="Z26" s="24"/>
      <c r="AA26" s="24"/>
      <c r="AB26" s="24"/>
      <c r="AC26" s="24"/>
      <c r="AD26" s="25">
        <f>+AD22</f>
        <v>0</v>
      </c>
      <c r="AE26" s="25">
        <f>+AE22</f>
        <v>1</v>
      </c>
      <c r="AF26" s="25">
        <f>+AF22</f>
        <v>1</v>
      </c>
      <c r="AG26" s="25">
        <f>+AG22</f>
        <v>1</v>
      </c>
      <c r="AH26" s="25"/>
      <c r="AI26" s="25">
        <f>+AI22</f>
        <v>1</v>
      </c>
      <c r="AJ26" s="25">
        <f>+AJ22</f>
        <v>0</v>
      </c>
      <c r="AK26" s="25">
        <f>+AK22</f>
        <v>0</v>
      </c>
      <c r="AL26" s="25">
        <f>+AL22</f>
        <v>1</v>
      </c>
      <c r="AM26" s="25"/>
      <c r="AN26" s="25"/>
      <c r="AO26" s="25">
        <f>+AO22</f>
        <v>1</v>
      </c>
      <c r="AP26" s="25">
        <f>+AP22</f>
        <v>0</v>
      </c>
      <c r="AQ26" s="25">
        <f>+AQ22</f>
        <v>1</v>
      </c>
      <c r="AR26" s="25">
        <f>+AR22</f>
        <v>0</v>
      </c>
      <c r="AS26" s="25"/>
      <c r="AT26" s="25">
        <f>+AT22</f>
        <v>0</v>
      </c>
      <c r="AU26" s="7"/>
      <c r="AV26" s="7"/>
      <c r="AW26" s="7"/>
      <c r="AX26" s="7"/>
      <c r="BL26" s="1"/>
      <c r="BM26" s="1"/>
      <c r="BN26" s="1"/>
      <c r="BO26" s="1"/>
      <c r="BP26" s="1"/>
      <c r="CB26" s="103" t="s">
        <v>69</v>
      </c>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row>
    <row r="27" spans="1:102" ht="15.75">
      <c r="A27" s="64">
        <v>1</v>
      </c>
      <c r="X27" s="24"/>
      <c r="Y27" s="24"/>
      <c r="Z27" s="24"/>
      <c r="AA27" s="24"/>
      <c r="AB27" s="24"/>
      <c r="AC27" s="24"/>
      <c r="AD27" s="25">
        <f>+AD26</f>
        <v>0</v>
      </c>
      <c r="AE27" s="26"/>
      <c r="AF27" s="25">
        <f>+AE26</f>
        <v>1</v>
      </c>
      <c r="AG27" s="25">
        <f>+AF26</f>
        <v>1</v>
      </c>
      <c r="AH27" s="25">
        <f>+AG26</f>
        <v>1</v>
      </c>
      <c r="AI27" s="25">
        <f>+AI26</f>
        <v>1</v>
      </c>
      <c r="AJ27" s="26"/>
      <c r="AK27" s="26"/>
      <c r="AL27" s="25">
        <f>+AJ26</f>
        <v>0</v>
      </c>
      <c r="AM27" s="25">
        <f>+AK26</f>
        <v>0</v>
      </c>
      <c r="AN27" s="25">
        <f>+AL26</f>
        <v>1</v>
      </c>
      <c r="AO27" s="25">
        <f>+AO26</f>
        <v>1</v>
      </c>
      <c r="AP27" s="26"/>
      <c r="AQ27" s="25">
        <f>+AP26</f>
        <v>0</v>
      </c>
      <c r="AR27" s="25">
        <f>+AQ26</f>
        <v>1</v>
      </c>
      <c r="AS27" s="25">
        <f>+AR26</f>
        <v>0</v>
      </c>
      <c r="AT27" s="25">
        <f>+AT26</f>
        <v>0</v>
      </c>
      <c r="AU27" s="7"/>
      <c r="AV27" s="7"/>
      <c r="AW27" s="7"/>
      <c r="AX27" s="7"/>
      <c r="CB27" s="64">
        <f>IF((AV24+AW24)=2,IF((BB11+BD11)=2,1,0),0)</f>
        <v>1</v>
      </c>
      <c r="CC27" s="64" t="s">
        <v>70</v>
      </c>
      <c r="CD27" s="64"/>
      <c r="CE27" s="64"/>
      <c r="CF27" s="64"/>
      <c r="CG27" s="65"/>
      <c r="CH27" s="65"/>
      <c r="CI27" s="65"/>
      <c r="CJ27" s="65"/>
      <c r="CK27" s="65"/>
      <c r="CL27" s="65"/>
      <c r="CM27" s="65"/>
      <c r="CN27" s="65"/>
    </row>
    <row r="28" spans="1:102" ht="15.75">
      <c r="A28" s="64">
        <v>2</v>
      </c>
      <c r="X28" s="24"/>
      <c r="Y28" s="24"/>
      <c r="Z28" s="24"/>
      <c r="AA28" s="24"/>
      <c r="AB28" s="24"/>
      <c r="AC28" s="24"/>
      <c r="AD28" s="23">
        <f>+AD27</f>
        <v>0</v>
      </c>
      <c r="AE28" s="25"/>
      <c r="AF28" s="23" t="str">
        <f>+AF30</f>
        <v>F</v>
      </c>
      <c r="AG28" s="25"/>
      <c r="AH28" s="25"/>
      <c r="AI28" s="25"/>
      <c r="AJ28" s="25"/>
      <c r="AK28" s="25"/>
      <c r="AL28" s="25"/>
      <c r="AM28" s="25"/>
      <c r="AN28" s="25"/>
      <c r="AO28" s="23">
        <f>+AL30</f>
        <v>3</v>
      </c>
      <c r="AP28" s="25"/>
      <c r="AQ28" s="23">
        <f>+AQ30</f>
        <v>4</v>
      </c>
      <c r="AR28" s="25"/>
      <c r="AS28" s="25"/>
      <c r="AT28" s="25"/>
      <c r="AU28" s="7"/>
      <c r="AV28" s="7"/>
      <c r="AW28" s="7"/>
      <c r="AX28" s="7"/>
      <c r="CB28" s="201">
        <f>(IF(C35="EAX,",1,IF(E35="EBX",1,IF(G35="ESI",1,IF((K36+L36+M36+N36+P36+Q36+R36+S36+V36+W36+X36+Y36)=0,0,1)))))*BQ7</f>
        <v>1</v>
      </c>
      <c r="CC28" s="201">
        <f>IF(C35="AL,",1,IF(C35="AX,",1,0))</f>
        <v>0</v>
      </c>
      <c r="CD28" s="201">
        <f>IF(E35="BL",1,IF(E35="BX",1,0))</f>
        <v>1</v>
      </c>
      <c r="CE28" s="201">
        <f>IF(G35="SI",1,0)</f>
        <v>1</v>
      </c>
      <c r="CF28" s="201">
        <f>IF((K36+L36+M36+N36+P36+Q36+R36+S36+V36+W36+X36+Y36)=0,1,0)</f>
        <v>0</v>
      </c>
      <c r="CG28" s="201">
        <f>+CC28*CD28*CE28*CF28*(IF(SUM(I33:W33)=0,1,0))*(IF(BQ7=0,1,0))</f>
        <v>0</v>
      </c>
      <c r="CH28" s="201">
        <f>+CB28+CG28</f>
        <v>1</v>
      </c>
      <c r="CI28" s="64" t="s">
        <v>93</v>
      </c>
      <c r="CJ28" s="65"/>
      <c r="CK28" s="65"/>
      <c r="CL28" s="65"/>
      <c r="CM28" s="65"/>
      <c r="CN28" s="65"/>
    </row>
    <row r="29" spans="1:102" s="65" customFormat="1" ht="15.75">
      <c r="A29" s="62">
        <v>4</v>
      </c>
      <c r="B29" s="62"/>
      <c r="C29" s="62"/>
      <c r="D29" s="62"/>
      <c r="E29" s="62"/>
      <c r="F29" s="62"/>
      <c r="G29" s="62"/>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f>+AF27*8</f>
        <v>8</v>
      </c>
      <c r="AG29" s="64">
        <f>+AG27*4</f>
        <v>4</v>
      </c>
      <c r="AH29" s="64">
        <f>+AH27*2</f>
        <v>2</v>
      </c>
      <c r="AI29" s="64">
        <f>+AI27</f>
        <v>1</v>
      </c>
      <c r="AJ29" s="64"/>
      <c r="AK29" s="64"/>
      <c r="AL29" s="64">
        <f>+AL27*8</f>
        <v>0</v>
      </c>
      <c r="AM29" s="64">
        <f>+AM27*4</f>
        <v>0</v>
      </c>
      <c r="AN29" s="64">
        <f>+AN27*2</f>
        <v>2</v>
      </c>
      <c r="AO29" s="64">
        <f>+AO27</f>
        <v>1</v>
      </c>
      <c r="AP29" s="64"/>
      <c r="AQ29" s="64">
        <f>+AQ27*8</f>
        <v>0</v>
      </c>
      <c r="AR29" s="64">
        <f>+AR27*4</f>
        <v>4</v>
      </c>
      <c r="AS29" s="64">
        <f>+AS27*2</f>
        <v>0</v>
      </c>
      <c r="AT29" s="64">
        <f>+AT27</f>
        <v>0</v>
      </c>
      <c r="AU29" s="64"/>
      <c r="AV29" s="64"/>
      <c r="AW29" s="64"/>
      <c r="AX29" s="64"/>
      <c r="AY29" s="64"/>
      <c r="AZ29" s="64"/>
      <c r="BA29" s="64"/>
      <c r="BB29" s="64"/>
      <c r="BC29" s="64"/>
      <c r="BD29" s="64"/>
      <c r="BE29" s="64"/>
      <c r="BF29" s="64"/>
      <c r="BG29" s="64"/>
      <c r="BH29" s="64"/>
      <c r="BI29" s="64"/>
      <c r="BJ29" s="64"/>
      <c r="BK29" s="64"/>
    </row>
    <row r="30" spans="1:102" s="65" customFormat="1" ht="15.75">
      <c r="A30" s="62">
        <v>8</v>
      </c>
      <c r="B30" s="62"/>
      <c r="C30" s="62"/>
      <c r="D30" s="62"/>
      <c r="E30" s="62"/>
      <c r="F30" s="62"/>
      <c r="G30" s="62"/>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6" t="str">
        <f>IF(AI30=0,0,IF(AI30=1,1,IF(AI30=2,2,IF(AI30=3,3,IF(AI30=4,4,IF(AI30=5,5,IF(AI30=6,6,IF(AI30=7,7,IF(AI30=8,8,IF(AI30=9,9,IF(AI30=10,"A",IF(AI30=11,"B",IF(AI30=12,"C",IF(AI30=13,"D",IF(AI30=14,"E",IF(AI30=15,"F",0))))))))))))))))</f>
        <v>F</v>
      </c>
      <c r="AG30" s="64"/>
      <c r="AH30" s="64"/>
      <c r="AI30" s="64">
        <f>SUM(AF29:AI29)</f>
        <v>15</v>
      </c>
      <c r="AJ30" s="64"/>
      <c r="AK30" s="64"/>
      <c r="AL30" s="66">
        <f>IF(AO30=0,0,IF(AO30=1,1,IF(AO30=2,2,IF(AO30=3,3,IF(AO30=4,4,IF(AO30=5,5,IF(AO30=6,6,IF(AO30=7,7,IF(AO30=8,8,IF(AO30=9,9,IF(AO30=10,"A",IF(AO30=11,"B",IF(AO30=12,"C",IF(AO30=13,"D",IF(AO30=14,"E",IF(AO30=15,"F",0))))))))))))))))</f>
        <v>3</v>
      </c>
      <c r="AM30" s="64"/>
      <c r="AN30" s="64"/>
      <c r="AO30" s="64">
        <f>SUM(AL29:AO29)</f>
        <v>3</v>
      </c>
      <c r="AP30" s="64"/>
      <c r="AQ30" s="66">
        <f>IF(AT30=0,0,IF(AT30=1,1,IF(AT30=2,2,IF(AT30=3,3,IF(AT30=4,4,IF(AT30=5,5,IF(AT30=6,6,IF(AT30=7,7,IF(AT30=8,8,IF(AT30=9,9,IF(AT30=10,"A",IF(AT30=11,"B",IF(AT30=12,"C",IF(AT30=13,"D",IF(AT30=14,"E",IF(AT30=15,"F",0))))))))))))))))</f>
        <v>4</v>
      </c>
      <c r="AR30" s="64"/>
      <c r="AS30" s="64"/>
      <c r="AT30" s="64">
        <f>SUM(AQ29:AT29)</f>
        <v>4</v>
      </c>
      <c r="AU30" s="64"/>
      <c r="AV30" s="64"/>
      <c r="AW30" s="64"/>
      <c r="AX30" s="64"/>
      <c r="AY30" s="64"/>
      <c r="AZ30" s="64"/>
      <c r="BA30" s="64"/>
      <c r="BB30" s="64"/>
      <c r="BC30" s="64"/>
      <c r="BD30" s="64"/>
      <c r="BE30" s="64"/>
      <c r="BF30" s="64"/>
      <c r="BG30" s="64"/>
      <c r="BH30" s="64"/>
      <c r="BI30" s="64"/>
      <c r="BJ30" s="64"/>
      <c r="BK30" s="64"/>
    </row>
    <row r="31" spans="1:102" ht="15.75">
      <c r="B31" s="6"/>
      <c r="C31" s="6"/>
      <c r="D31" s="6"/>
      <c r="E31" s="6"/>
      <c r="F31" s="6"/>
      <c r="G31" s="6"/>
      <c r="H31" s="1"/>
      <c r="I31" s="27"/>
      <c r="J31" s="27"/>
      <c r="K31" s="28" t="s">
        <v>36</v>
      </c>
      <c r="L31" s="29"/>
      <c r="M31" s="27"/>
      <c r="N31" s="27"/>
      <c r="O31" s="27"/>
      <c r="P31" s="27"/>
      <c r="Q31" s="27"/>
      <c r="R31" s="27"/>
      <c r="S31" s="27"/>
      <c r="T31" s="27"/>
      <c r="U31" s="27"/>
      <c r="V31" s="28" t="s">
        <v>42</v>
      </c>
      <c r="W31" s="27"/>
      <c r="X31" s="27"/>
      <c r="Y31" s="29"/>
      <c r="Z31" s="29"/>
      <c r="AA31" s="29"/>
      <c r="AB31" s="29"/>
      <c r="AC31" s="29"/>
      <c r="AD31" s="29"/>
      <c r="AE31" s="29"/>
      <c r="AF31" s="29"/>
      <c r="AG31" s="29"/>
      <c r="AH31" s="29"/>
      <c r="AI31" s="30"/>
      <c r="AJ31" s="30"/>
      <c r="AK31" s="30"/>
      <c r="AL31" s="28" t="s">
        <v>71</v>
      </c>
      <c r="AM31" s="30"/>
      <c r="AN31" s="30"/>
      <c r="AO31" s="29"/>
      <c r="AP31" s="29"/>
      <c r="AQ31" s="29"/>
      <c r="AR31" s="29"/>
      <c r="AS31" s="29"/>
      <c r="AT31" s="29"/>
      <c r="AU31" s="29"/>
      <c r="AV31" s="29"/>
      <c r="AW31" s="29"/>
      <c r="AX31" s="29"/>
      <c r="AY31" s="1"/>
      <c r="AZ31" s="1"/>
      <c r="BA31" s="1"/>
      <c r="BB31" s="1"/>
      <c r="BC31" s="1"/>
      <c r="BD31" s="1"/>
      <c r="BE31" s="1"/>
      <c r="BF31" s="1"/>
      <c r="BG31" s="1"/>
      <c r="BH31" s="1"/>
      <c r="BI31" s="1"/>
      <c r="BJ31" s="1"/>
      <c r="BK31" s="1"/>
    </row>
    <row r="32" spans="1:102" ht="15.75">
      <c r="A32" s="64" t="s">
        <v>65</v>
      </c>
      <c r="B32" s="51"/>
      <c r="C32" s="51"/>
      <c r="D32" s="51"/>
      <c r="E32" s="51"/>
      <c r="F32" s="51"/>
      <c r="G32" s="51"/>
      <c r="H32" s="1"/>
      <c r="I32" s="27"/>
      <c r="J32" s="27"/>
      <c r="K32" s="27"/>
      <c r="L32" s="32">
        <f>+BF6</f>
        <v>0</v>
      </c>
      <c r="M32" s="27"/>
      <c r="N32" s="32">
        <f>+BH6</f>
        <v>0</v>
      </c>
      <c r="O32" s="31"/>
      <c r="P32" s="31"/>
      <c r="Q32" s="31"/>
      <c r="R32" s="31"/>
      <c r="S32" s="31"/>
      <c r="T32" s="31"/>
      <c r="U32" s="31"/>
      <c r="V32" s="27"/>
      <c r="W32" s="28">
        <f>+BT10</f>
        <v>0</v>
      </c>
      <c r="X32" s="27"/>
      <c r="Y32" s="32">
        <f>+BV10</f>
        <v>1</v>
      </c>
      <c r="Z32" s="27"/>
      <c r="AA32" s="27"/>
      <c r="AB32" s="27"/>
      <c r="AC32" s="27"/>
      <c r="AD32" s="27"/>
      <c r="AE32" s="27"/>
      <c r="AF32" s="27"/>
      <c r="AG32" s="27"/>
      <c r="AH32" s="32">
        <f>+BH13</f>
        <v>2</v>
      </c>
      <c r="AI32" s="27"/>
      <c r="AJ32" s="32">
        <f>+BJ13</f>
        <v>3</v>
      </c>
      <c r="AK32" s="27"/>
      <c r="AL32" s="27"/>
      <c r="AM32" s="27"/>
      <c r="AN32" s="27"/>
      <c r="AO32" s="27"/>
      <c r="AP32" s="27"/>
      <c r="AQ32" s="27"/>
      <c r="AR32" s="27"/>
      <c r="AS32" s="32">
        <f>+BS13</f>
        <v>4</v>
      </c>
      <c r="AT32" s="27"/>
      <c r="AU32" s="32">
        <f>+BU13</f>
        <v>5</v>
      </c>
      <c r="AV32" s="27"/>
      <c r="AW32" s="27"/>
      <c r="AX32" s="27"/>
      <c r="AY32" s="1"/>
      <c r="AZ32" s="1"/>
      <c r="BA32" s="1"/>
      <c r="BB32" s="1"/>
      <c r="BC32" s="1"/>
      <c r="BD32" s="1"/>
      <c r="BE32" s="1"/>
      <c r="BF32" s="204" t="s">
        <v>125</v>
      </c>
      <c r="BG32" s="205"/>
      <c r="BH32" s="205"/>
      <c r="BI32" s="205"/>
      <c r="BJ32" s="205"/>
      <c r="BK32" s="205"/>
      <c r="BL32" s="203"/>
      <c r="BM32" s="203"/>
      <c r="BN32" s="203"/>
      <c r="BO32" s="203"/>
      <c r="BP32" s="203"/>
      <c r="BQ32" s="203"/>
      <c r="BR32" s="203"/>
      <c r="BS32" s="203"/>
      <c r="BT32" s="203"/>
      <c r="BU32" s="203"/>
      <c r="BV32" s="203"/>
      <c r="BW32" s="203"/>
      <c r="BX32" s="203"/>
      <c r="BY32" s="203"/>
      <c r="BZ32" s="203"/>
      <c r="CA32" s="203"/>
      <c r="CB32" s="203"/>
      <c r="CC32" s="203"/>
      <c r="CD32" s="203"/>
      <c r="CE32" s="203"/>
      <c r="CF32" s="203"/>
      <c r="CG32" s="203"/>
      <c r="CH32" s="203"/>
      <c r="CI32" s="203"/>
      <c r="CJ32" s="203"/>
      <c r="CK32" s="203"/>
      <c r="CL32" s="203"/>
    </row>
    <row r="33" spans="1:90" ht="15.75">
      <c r="A33" s="64"/>
      <c r="B33" s="1"/>
      <c r="C33" s="1"/>
      <c r="D33" s="1"/>
      <c r="E33" s="1"/>
      <c r="F33" s="1"/>
      <c r="G33" s="1"/>
      <c r="H33" s="1"/>
      <c r="I33" s="27">
        <f>+BC7</f>
        <v>0</v>
      </c>
      <c r="J33" s="27">
        <f>+BD7</f>
        <v>0</v>
      </c>
      <c r="K33" s="27">
        <f>+BE7</f>
        <v>0</v>
      </c>
      <c r="L33" s="27">
        <f>+BF7</f>
        <v>0</v>
      </c>
      <c r="M33" s="27"/>
      <c r="N33" s="27">
        <f>+BH7</f>
        <v>0</v>
      </c>
      <c r="O33" s="27">
        <f>+BI7</f>
        <v>0</v>
      </c>
      <c r="P33" s="27">
        <f>+BJ7</f>
        <v>0</v>
      </c>
      <c r="Q33" s="27">
        <f>+BK7</f>
        <v>0</v>
      </c>
      <c r="R33" s="27"/>
      <c r="S33" s="27"/>
      <c r="T33" s="27">
        <f>+BQ11</f>
        <v>0</v>
      </c>
      <c r="U33" s="27">
        <f>+BR11</f>
        <v>0</v>
      </c>
      <c r="V33" s="27">
        <f>+BS11</f>
        <v>0</v>
      </c>
      <c r="W33" s="27">
        <f>+BT11</f>
        <v>0</v>
      </c>
      <c r="X33" s="27"/>
      <c r="Y33" s="27">
        <f>+BV11</f>
        <v>0</v>
      </c>
      <c r="Z33" s="27">
        <f>+BW11</f>
        <v>0</v>
      </c>
      <c r="AA33" s="27">
        <f>+BX11</f>
        <v>0</v>
      </c>
      <c r="AB33" s="27">
        <f>+BY11</f>
        <v>1</v>
      </c>
      <c r="AC33" s="27"/>
      <c r="AD33" s="27"/>
      <c r="AE33" s="27">
        <f>+BE14</f>
        <v>0</v>
      </c>
      <c r="AF33" s="27">
        <f>+BF14</f>
        <v>0</v>
      </c>
      <c r="AG33" s="27">
        <f>+BG14</f>
        <v>1</v>
      </c>
      <c r="AH33" s="27">
        <f>+BH14</f>
        <v>0</v>
      </c>
      <c r="AI33" s="27"/>
      <c r="AJ33" s="27">
        <f>+BJ14</f>
        <v>0</v>
      </c>
      <c r="AK33" s="27">
        <f>+BK14</f>
        <v>0</v>
      </c>
      <c r="AL33" s="27">
        <f>+BL14</f>
        <v>1</v>
      </c>
      <c r="AM33" s="27">
        <f>+BM14</f>
        <v>1</v>
      </c>
      <c r="AN33" s="27"/>
      <c r="AO33" s="27"/>
      <c r="AP33" s="27">
        <f>+BP14</f>
        <v>0</v>
      </c>
      <c r="AQ33" s="27">
        <f>+BQ14</f>
        <v>1</v>
      </c>
      <c r="AR33" s="27">
        <f>+BR14</f>
        <v>0</v>
      </c>
      <c r="AS33" s="27">
        <f>+BS14</f>
        <v>0</v>
      </c>
      <c r="AT33" s="27"/>
      <c r="AU33" s="27">
        <f>+BU14</f>
        <v>0</v>
      </c>
      <c r="AV33" s="27">
        <f>+BV14</f>
        <v>1</v>
      </c>
      <c r="AW33" s="27">
        <f>+BW14</f>
        <v>0</v>
      </c>
      <c r="AX33" s="27">
        <f>+BX14</f>
        <v>1</v>
      </c>
      <c r="AY33" s="1"/>
      <c r="AZ33" s="1"/>
      <c r="BA33" s="1"/>
      <c r="BB33" s="1"/>
      <c r="BC33" s="1"/>
      <c r="BD33" s="1"/>
      <c r="BE33" s="1"/>
      <c r="BF33" s="204" t="s">
        <v>126</v>
      </c>
      <c r="BG33" s="205"/>
      <c r="BH33" s="205"/>
      <c r="BI33" s="205"/>
      <c r="BJ33" s="205"/>
      <c r="BK33" s="205"/>
      <c r="BL33" s="203"/>
      <c r="BM33" s="203"/>
      <c r="BN33" s="203"/>
      <c r="BO33" s="203"/>
      <c r="BP33" s="203"/>
      <c r="BQ33" s="203"/>
      <c r="BR33" s="203"/>
      <c r="BS33" s="203"/>
      <c r="BT33" s="203"/>
      <c r="BU33" s="203"/>
      <c r="BV33" s="203"/>
      <c r="BW33" s="203"/>
      <c r="BX33" s="203"/>
      <c r="BY33" s="203"/>
      <c r="BZ33" s="203"/>
      <c r="CA33" s="203"/>
      <c r="CB33" s="203"/>
      <c r="CC33" s="203"/>
      <c r="CD33" s="203"/>
      <c r="CE33" s="203"/>
      <c r="CF33" s="203"/>
      <c r="CG33" s="203"/>
      <c r="CH33" s="203"/>
      <c r="CI33" s="203"/>
      <c r="CJ33" s="203"/>
      <c r="CK33" s="203"/>
      <c r="CL33" s="203"/>
    </row>
    <row r="34" spans="1:90" ht="15.75">
      <c r="H34" s="1"/>
      <c r="I34" s="1"/>
      <c r="J34" s="1"/>
      <c r="K34" s="1"/>
      <c r="L34" s="1"/>
      <c r="M34" s="1"/>
      <c r="N34" s="1"/>
      <c r="O34" s="1"/>
      <c r="P34" s="1"/>
      <c r="Q34" s="1"/>
      <c r="R34" s="1"/>
      <c r="S34" s="1"/>
      <c r="T34" s="1"/>
      <c r="U34" s="1"/>
      <c r="V34" s="1"/>
      <c r="W34" s="1"/>
      <c r="AF34" s="7"/>
      <c r="AG34" s="7"/>
      <c r="AH34" s="7"/>
      <c r="AI34" s="7"/>
      <c r="AJ34" s="7"/>
      <c r="AK34" s="7"/>
      <c r="AL34" s="7"/>
      <c r="AM34" s="7"/>
      <c r="AN34" s="7"/>
      <c r="AO34" s="7"/>
      <c r="AP34" s="7"/>
      <c r="AQ34" s="7"/>
      <c r="AR34" s="7"/>
      <c r="AS34" s="7"/>
      <c r="AT34" s="7"/>
      <c r="AU34" s="7"/>
      <c r="AV34" s="7"/>
      <c r="AW34" s="7"/>
      <c r="AX34" s="7"/>
      <c r="AY34" s="7"/>
      <c r="AZ34" s="7"/>
      <c r="BA34" s="7"/>
      <c r="BB34" s="1"/>
      <c r="BC34" s="1"/>
      <c r="BD34" s="1"/>
      <c r="BE34" s="1"/>
      <c r="BF34" s="1"/>
      <c r="BG34" s="1"/>
      <c r="BH34" s="1"/>
      <c r="BI34" s="1"/>
      <c r="BJ34" s="1"/>
      <c r="BK34" s="1"/>
    </row>
    <row r="35" spans="1:90" ht="15.75">
      <c r="B35" s="45" t="s">
        <v>88</v>
      </c>
      <c r="C35" s="5" t="s">
        <v>92</v>
      </c>
      <c r="D35" s="46" t="s">
        <v>95</v>
      </c>
      <c r="E35" s="5" t="s">
        <v>9</v>
      </c>
      <c r="F35" s="46" t="s">
        <v>99</v>
      </c>
      <c r="G35" s="5" t="s">
        <v>12</v>
      </c>
      <c r="H35" s="46" t="s">
        <v>115</v>
      </c>
      <c r="I35" s="5">
        <v>4</v>
      </c>
      <c r="J35" s="46" t="s">
        <v>99</v>
      </c>
      <c r="K35" s="47"/>
      <c r="L35" s="42"/>
      <c r="M35" s="42"/>
      <c r="N35" s="5">
        <v>0</v>
      </c>
      <c r="O35" s="42"/>
      <c r="P35" s="5">
        <v>0</v>
      </c>
      <c r="Q35" s="17"/>
      <c r="R35" s="42"/>
      <c r="S35" s="42"/>
      <c r="T35" s="42"/>
      <c r="U35" s="42"/>
      <c r="V35" s="47"/>
      <c r="W35" s="42"/>
      <c r="X35" s="42"/>
      <c r="Y35" s="5">
        <v>1</v>
      </c>
      <c r="Z35" s="42"/>
      <c r="AA35" s="5">
        <v>9</v>
      </c>
      <c r="AB35" s="17"/>
      <c r="AC35" s="42"/>
      <c r="AD35" s="42"/>
      <c r="AE35" s="48"/>
      <c r="AF35" s="48"/>
      <c r="AG35" s="47"/>
      <c r="AH35" s="42"/>
      <c r="AI35" s="42"/>
      <c r="AJ35" s="5">
        <v>8</v>
      </c>
      <c r="AK35" s="42"/>
      <c r="AL35" s="5">
        <v>7</v>
      </c>
      <c r="AM35" s="17"/>
      <c r="AN35" s="42"/>
      <c r="AO35" s="42"/>
      <c r="AP35" s="42"/>
      <c r="AQ35" s="42"/>
      <c r="AR35" s="47"/>
      <c r="AS35" s="42"/>
      <c r="AT35" s="42"/>
      <c r="AU35" s="5">
        <v>6</v>
      </c>
      <c r="AV35" s="42"/>
      <c r="AW35" s="5">
        <v>5</v>
      </c>
      <c r="AX35" s="17"/>
      <c r="AY35" s="42"/>
      <c r="AZ35" s="42"/>
      <c r="BA35" s="46" t="s">
        <v>94</v>
      </c>
      <c r="BB35" s="46" t="s">
        <v>22</v>
      </c>
      <c r="BC35" s="1"/>
      <c r="BD35" s="1"/>
      <c r="BE35" s="1"/>
      <c r="BF35" s="1"/>
      <c r="BG35" s="1"/>
      <c r="BH35" s="1"/>
      <c r="BK35" s="1"/>
    </row>
    <row r="36" spans="1:90" ht="15.75">
      <c r="B36" s="45"/>
      <c r="C36" s="45"/>
      <c r="D36" s="45"/>
      <c r="E36" s="45"/>
      <c r="F36" s="45"/>
      <c r="G36" s="45"/>
      <c r="H36" s="45"/>
      <c r="I36" s="45"/>
      <c r="J36" s="45"/>
      <c r="K36" s="42">
        <f>IF(N35=0,0,IF(N35=1,0,IF(N35=2,0,IF(N35=3,0,IF(N35=4,0,IF(N35=5,0,IF(N35=6,0,IF(N35=7,0,IF(N35=8,1,IF(N35=9,1,IF(N35="A",1,IF(N35="B",1,IF(N35="C",1,IF(N35="D",1,IF(N35="E",1,IF(N35="F",1,0))))))))))))))))</f>
        <v>0</v>
      </c>
      <c r="L36" s="42">
        <f>IF(N35=0,0,IF(N35=1,0,IF(N35=2,0,IF(N35=3,0,IF(N35=4,1,IF(N35=5,1,IF(N35=6,1,IF(N35=7,1,IF(N35=8,0,IF(N35=9,0,IF(N35="A",0,IF(N35="B",0,IF(N35="C",1,IF(N35="D",1,IF(N35="E",1,IF(N35="F",1,0))))))))))))))))</f>
        <v>0</v>
      </c>
      <c r="M36" s="42">
        <f>IF(N35=0,0,IF(N35=1,0,IF(N35=2,1,IF(N35=3,1,IF(N35=4,0,IF(N35=5,0,IF(N35=6,1,IF(N35=7,1,IF(N35=8,0,IF(N35=9,0,IF(N35="A",1,IF(N35="B",1,IF(N35="C",0,IF(N35="D",0,IF(N35="E",1,IF(N35="F",1,0))))))))))))))))</f>
        <v>0</v>
      </c>
      <c r="N36" s="42">
        <f>IF(N35=0,0,IF(N35=1,1,IF(N35=2,0,IF(N35=3,1,IF(N35=4,0,IF(N35=5,1,IF(N35=6,0,IF(N35=7,1,IF(N35=8,0,IF(N35=9,1,IF(N35="A",0,IF(N35="B",1,IF(N35="C",0,IF(N35="D",1,IF(N35="E",0,IF(N35="F",1,1))))))))))))))))</f>
        <v>0</v>
      </c>
      <c r="O36" s="42"/>
      <c r="P36" s="42">
        <f>IF(P35=0,0,IF(P35=1,0,IF(P35=2,0,IF(P35=3,0,IF(P35=4,0,IF(P35=5,0,IF(P35=6,0,IF(P35=7,0,IF(P35=8,1,IF(P35=9,1,IF(P35="A",1,IF(P35="B",1,IF(P35="C",1,IF(P35="D",1,IF(P35="E",1,IF(P35="F",1,0))))))))))))))))</f>
        <v>0</v>
      </c>
      <c r="Q36" s="42">
        <f>IF(P35=0,0,IF(P35=1,0,IF(P35=2,0,IF(P35=3,0,IF(P35=4,1,IF(P35=5,1,IF(P35=6,1,IF(P35=7,1,IF(P35=8,0,IF(P35=9,0,IF(P35="A",0,IF(P35="B",0,IF(P35="C",1,IF(P35="D",1,IF(P35="E",1,IF(P35="F",1,0))))))))))))))))</f>
        <v>0</v>
      </c>
      <c r="R36" s="42">
        <f>IF(P35=0,0,IF(P35=1,0,IF(P35=2,1,IF(P35=3,1,IF(P35=4,0,IF(P35=5,0,IF(P35=6,1,IF(P35=7,1,IF(P35=8,0,IF(P35=9,0,IF(P35="A",1,IF(P35="B",1,IF(P35="C",0,IF(P35="D",0,IF(P35="E",1,IF(P35="F",1,0))))))))))))))))</f>
        <v>0</v>
      </c>
      <c r="S36" s="42">
        <f>IF(P35=0,0,IF(P35=1,1,IF(P35=2,0,IF(P35=3,1,IF(P35=4,0,IF(P35=5,1,IF(P35=6,0,IF(P35=7,1,IF(P35=8,0,IF(P35=9,1,IF(P35="A",0,IF(P35="B",1,IF(P35="C",0,IF(P35="D",1,IF(P35="E",0,IF(P35="F",1,1))))))))))))))))</f>
        <v>0</v>
      </c>
      <c r="T36" s="17"/>
      <c r="U36" s="17"/>
      <c r="V36" s="42">
        <f>IF(Y35=0,0,IF(Y35=1,0,IF(Y35=2,0,IF(Y35=3,0,IF(Y35=4,0,IF(Y35=5,0,IF(Y35=6,0,IF(Y35=7,0,IF(Y35=8,1,IF(Y35=9,1,IF(Y35="A",1,IF(Y35="B",1,IF(Y35="C",1,IF(Y35="D",1,IF(Y35="E",1,IF(Y35="F",1,0))))))))))))))))</f>
        <v>0</v>
      </c>
      <c r="W36" s="42">
        <f>IF(Y35=0,0,IF(Y35=1,0,IF(Y35=2,0,IF(Y35=3,0,IF(Y35=4,1,IF(Y35=5,1,IF(Y35=6,1,IF(Y35=7,1,IF(Y35=8,0,IF(Y35=9,0,IF(Y35="A",0,IF(Y35="B",0,IF(Y35="C",1,IF(Y35="D",1,IF(Y35="E",1,IF(Y35="F",1,0))))))))))))))))</f>
        <v>0</v>
      </c>
      <c r="X36" s="42">
        <f>IF(Y35=0,0,IF(Y35=1,0,IF(Y35=2,1,IF(Y35=3,1,IF(Y35=4,0,IF(Y35=5,0,IF(Y35=6,1,IF(Y35=7,1,IF(Y35=8,0,IF(Y35=9,0,IF(Y35="A",1,IF(Y35="B",1,IF(Y35="C",0,IF(Y35="D",0,IF(Y35="E",1,IF(Y35="F",1,0))))))))))))))))</f>
        <v>0</v>
      </c>
      <c r="Y36" s="42">
        <f>IF(Y35=0,0,IF(Y35=1,1,IF(Y35=2,0,IF(Y35=3,1,IF(Y35=4,0,IF(Y35=5,1,IF(Y35=6,0,IF(Y35=7,1,IF(Y35=8,0,IF(Y35=9,1,IF(Y35="A",0,IF(Y35="B",1,IF(Y35="C",0,IF(Y35="D",1,IF(Y35="E",0,IF(Y35="F",1,1))))))))))))))))</f>
        <v>1</v>
      </c>
      <c r="Z36" s="42"/>
      <c r="AA36" s="42">
        <f>IF(AA35=0,0,IF(AA35=1,0,IF(AA35=2,0,IF(AA35=3,0,IF(AA35=4,0,IF(AA35=5,0,IF(AA35=6,0,IF(AA35=7,0,IF(AA35=8,1,IF(AA35=9,1,IF(AA35="A",1,IF(AA35="B",1,IF(AA35="C",1,IF(AA35="D",1,IF(AA35="E",1,IF(AA35="F",1,0))))))))))))))))</f>
        <v>1</v>
      </c>
      <c r="AB36" s="42">
        <f>IF(AA35=0,0,IF(AA35=1,0,IF(AA35=2,0,IF(AA35=3,0,IF(AA35=4,1,IF(AA35=5,1,IF(AA35=6,1,IF(AA35=7,1,IF(AA35=8,0,IF(AA35=9,0,IF(AA35="A",0,IF(AA35="B",0,IF(AA35="C",1,IF(AA35="D",1,IF(AA35="E",1,IF(AA35="F",1,0))))))))))))))))</f>
        <v>0</v>
      </c>
      <c r="AC36" s="42">
        <f>IF(AA35=0,0,IF(AA35=1,0,IF(AA35=2,1,IF(AA35=3,1,IF(AA35=4,0,IF(AA35=5,0,IF(AA35=6,1,IF(AA35=7,1,IF(AA35=8,0,IF(AA35=9,0,IF(AA35="A",1,IF(AA35="B",1,IF(AA35="C",0,IF(AA35="D",0,IF(AA35="E",1,IF(AA35="F",1,0))))))))))))))))</f>
        <v>0</v>
      </c>
      <c r="AD36" s="42">
        <f>IF(AA35=0,0,IF(AA35=1,1,IF(AA35=2,0,IF(AA35=3,1,IF(AA35=4,0,IF(AA35=5,1,IF(AA35=6,0,IF(AA35=7,1,IF(AA35=8,0,IF(AA35=9,1,IF(AA35="A",0,IF(AA35="B",1,IF(AA35="C",0,IF(AA35="D",1,IF(AA35="E",0,IF(AA35="F",1,1))))))))))))))))</f>
        <v>1</v>
      </c>
      <c r="AE36" s="48"/>
      <c r="AF36" s="48"/>
      <c r="AG36" s="42">
        <f>IF(AJ35=0,0,IF(AJ35=1,0,IF(AJ35=2,0,IF(AJ35=3,0,IF(AJ35=4,0,IF(AJ35=5,0,IF(AJ35=6,0,IF(AJ35=7,0,IF(AJ35=8,1,IF(AJ35=9,1,IF(AJ35="A",1,IF(AJ35="B",1,IF(AJ35="C",1,IF(AJ35="D",1,IF(AJ35="E",1,IF(AJ35="F",1,0))))))))))))))))</f>
        <v>1</v>
      </c>
      <c r="AH36" s="42">
        <f>IF(AJ35=0,0,IF(AJ35=1,0,IF(AJ35=2,0,IF(AJ35=3,0,IF(AJ35=4,1,IF(AJ35=5,1,IF(AJ35=6,1,IF(AJ35=7,1,IF(AJ35=8,0,IF(AJ35=9,0,IF(AJ35="A",0,IF(AJ35="B",0,IF(AJ35="C",1,IF(AJ35="D",1,IF(AJ35="E",1,IF(AJ35="F",1,0))))))))))))))))</f>
        <v>0</v>
      </c>
      <c r="AI36" s="42">
        <f>IF(AJ35=0,0,IF(AJ35=1,0,IF(AJ35=2,1,IF(AJ35=3,1,IF(AJ35=4,0,IF(AJ35=5,0,IF(AJ35=6,1,IF(AJ35=7,1,IF(AJ35=8,0,IF(AJ35=9,0,IF(AJ35="A",1,IF(AJ35="B",1,IF(AJ35="C",0,IF(AJ35="D",0,IF(AJ35="E",1,IF(AJ35="F",1,0))))))))))))))))</f>
        <v>0</v>
      </c>
      <c r="AJ36" s="42">
        <f>IF(AJ35=0,0,IF(AJ35=1,1,IF(AJ35=2,0,IF(AJ35=3,1,IF(AJ35=4,0,IF(AJ35=5,1,IF(AJ35=6,0,IF(AJ35=7,1,IF(AJ35=8,0,IF(AJ35=9,1,IF(AJ35="A",0,IF(AJ35="B",1,IF(AJ35="C",0,IF(AJ35="D",1,IF(AJ35="E",0,IF(AJ35="F",1,1))))))))))))))))</f>
        <v>0</v>
      </c>
      <c r="AK36" s="42"/>
      <c r="AL36" s="42">
        <f>IF(AL35=0,0,IF(AL35=1,0,IF(AL35=2,0,IF(AL35=3,0,IF(AL35=4,0,IF(AL35=5,0,IF(AL35=6,0,IF(AL35=7,0,IF(AL35=8,1,IF(AL35=9,1,IF(AL35="A",1,IF(AL35="B",1,IF(AL35="C",1,IF(AL35="D",1,IF(AL35="E",1,IF(AL35="F",1,0))))))))))))))))</f>
        <v>0</v>
      </c>
      <c r="AM36" s="42">
        <f>IF(AL35=0,0,IF(AL35=1,0,IF(AL35=2,0,IF(AL35=3,0,IF(AL35=4,1,IF(AL35=5,1,IF(AL35=6,1,IF(AL35=7,1,IF(AL35=8,0,IF(AL35=9,0,IF(AL35="A",0,IF(AL35="B",0,IF(AL35="C",1,IF(AL35="D",1,IF(AL35="E",1,IF(AL35="F",1,0))))))))))))))))</f>
        <v>1</v>
      </c>
      <c r="AN36" s="42">
        <f>IF(AL35=0,0,IF(AL35=1,0,IF(AL35=2,1,IF(AL35=3,1,IF(AL35=4,0,IF(AL35=5,0,IF(AL35=6,1,IF(AL35=7,1,IF(AL35=8,0,IF(AL35=9,0,IF(AL35="A",1,IF(AL35="B",1,IF(AL35="C",0,IF(AL35="D",0,IF(AL35="E",1,IF(AL35="F",1,0))))))))))))))))</f>
        <v>1</v>
      </c>
      <c r="AO36" s="42">
        <f>IF(AL35=0,0,IF(AL35=1,1,IF(AL35=2,0,IF(AL35=3,1,IF(AL35=4,0,IF(AL35=5,1,IF(AL35=6,0,IF(AL35=7,1,IF(AL35=8,0,IF(AL35=9,1,IF(AL35="A",0,IF(AL35="B",1,IF(AL35="C",0,IF(AL35="D",1,IF(AL35="E",0,IF(AL35="F",1,1))))))))))))))))</f>
        <v>1</v>
      </c>
      <c r="AP36" s="17"/>
      <c r="AQ36" s="17"/>
      <c r="AR36" s="42">
        <f>IF(AU35=0,0,IF(AU35=1,0,IF(AU35=2,0,IF(AU35=3,0,IF(AU35=4,0,IF(AU35=5,0,IF(AU35=6,0,IF(AU35=7,0,IF(AU35=8,1,IF(AU35=9,1,IF(AU35="A",1,IF(AU35="B",1,IF(AU35="C",1,IF(AU35="D",1,IF(AU35="E",1,IF(AU35="F",1,0))))))))))))))))</f>
        <v>0</v>
      </c>
      <c r="AS36" s="42">
        <f>IF(AU35=0,0,IF(AU35=1,0,IF(AU35=2,0,IF(AU35=3,0,IF(AU35=4,1,IF(AU35=5,1,IF(AU35=6,1,IF(AU35=7,1,IF(AU35=8,0,IF(AU35=9,0,IF(AU35="A",0,IF(AU35="B",0,IF(AU35="C",1,IF(AU35="D",1,IF(AU35="E",1,IF(AU35="F",1,0))))))))))))))))</f>
        <v>1</v>
      </c>
      <c r="AT36" s="42">
        <f>IF(AU35=0,0,IF(AU35=1,0,IF(AU35=2,1,IF(AU35=3,1,IF(AU35=4,0,IF(AU35=5,0,IF(AU35=6,1,IF(AU35=7,1,IF(AU35=8,0,IF(AU35=9,0,IF(AU35="A",1,IF(AU35="B",1,IF(AU35="C",0,IF(AU35="D",0,IF(AU35="E",1,IF(AU35="F",1,0))))))))))))))))</f>
        <v>1</v>
      </c>
      <c r="AU36" s="42">
        <f>IF(AU35=0,0,IF(AU35=1,1,IF(AU35=2,0,IF(AU35=3,1,IF(AU35=4,0,IF(AU35=5,1,IF(AU35=6,0,IF(AU35=7,1,IF(AU35=8,0,IF(AU35=9,1,IF(AU35="A",0,IF(AU35="B",1,IF(AU35="C",0,IF(AU35="D",1,IF(AU35="E",0,IF(AU35="F",1,1))))))))))))))))</f>
        <v>0</v>
      </c>
      <c r="AV36" s="42"/>
      <c r="AW36" s="42">
        <f>IF(AW35=0,0,IF(AW35=1,0,IF(AW35=2,0,IF(AW35=3,0,IF(AW35=4,0,IF(AW35=5,0,IF(AW35=6,0,IF(AW35=7,0,IF(AW35=8,1,IF(AW35=9,1,IF(AW35="A",1,IF(AW35="B",1,IF(AW35="C",1,IF(AW35="D",1,IF(AW35="E",1,IF(AW35="F",1,0))))))))))))))))</f>
        <v>0</v>
      </c>
      <c r="AX36" s="42">
        <f>IF(AW35=0,0,IF(AW35=1,0,IF(AW35=2,0,IF(AW35=3,0,IF(AW35=4,1,IF(AW35=5,1,IF(AW35=6,1,IF(AW35=7,1,IF(AW35=8,0,IF(AW35=9,0,IF(AW35="A",0,IF(AW35="B",0,IF(AW35="C",1,IF(AW35="D",1,IF(AW35="E",1,IF(AW35="F",1,0))))))))))))))))</f>
        <v>1</v>
      </c>
      <c r="AY36" s="42">
        <f>IF(AW35=0,0,IF(AW35=1,0,IF(AW35=2,1,IF(AW35=3,1,IF(AW35=4,0,IF(AW35=5,0,IF(AW35=6,1,IF(AW35=7,1,IF(AW35=8,0,IF(AW35=9,0,IF(AW35="A",1,IF(AW35="B",1,IF(AW35="C",0,IF(AW35="D",0,IF(AW35="E",1,IF(AW35="F",1,0))))))))))))))))</f>
        <v>0</v>
      </c>
      <c r="AZ36" s="42">
        <f>IF(AW35=0,0,IF(AW35=1,1,IF(AW35=2,0,IF(AW35=3,1,IF(AW35=4,0,IF(AW35=5,1,IF(AW35=6,0,IF(AW35=7,1,IF(AW35=8,0,IF(AW35=9,1,IF(AW35="A",0,IF(AW35="B",1,IF(AW35="C",0,IF(AW35="D",1,IF(AW35="E",0,IF(AW35="F",1,1))))))))))))))))</f>
        <v>1</v>
      </c>
      <c r="BA36" s="45"/>
      <c r="BB36" s="45"/>
      <c r="BC36" s="1"/>
      <c r="BD36" s="1"/>
      <c r="BE36" s="1"/>
      <c r="BF36" s="1"/>
      <c r="BG36" s="1"/>
      <c r="BH36" s="1"/>
      <c r="BK36" s="1"/>
    </row>
    <row r="37" spans="1:90" s="65" customFormat="1" ht="15.75">
      <c r="K37" s="63" t="str">
        <f>+G35</f>
        <v>SI</v>
      </c>
      <c r="L37" s="63" t="s">
        <v>120</v>
      </c>
      <c r="M37" s="64">
        <f>+I18</f>
        <v>0</v>
      </c>
      <c r="N37" s="64">
        <f>+J18</f>
        <v>0</v>
      </c>
      <c r="O37" s="64">
        <f>+K18</f>
        <v>0</v>
      </c>
      <c r="P37" s="64">
        <f>+M18</f>
        <v>0</v>
      </c>
      <c r="R37" s="64">
        <f>+N18</f>
        <v>1</v>
      </c>
      <c r="S37" s="64">
        <f>+O18</f>
        <v>1</v>
      </c>
      <c r="T37" s="64">
        <f>+P18</f>
        <v>1</v>
      </c>
      <c r="U37" s="64">
        <f>+S18</f>
        <v>0</v>
      </c>
      <c r="X37" s="64">
        <f>+T18</f>
        <v>1</v>
      </c>
      <c r="Y37" s="64">
        <f>+U18</f>
        <v>1</v>
      </c>
      <c r="Z37" s="64">
        <f>+V18</f>
        <v>0</v>
      </c>
      <c r="AA37" s="64">
        <f>+X18</f>
        <v>0</v>
      </c>
      <c r="AC37" s="64">
        <f>+Y18</f>
        <v>1</v>
      </c>
      <c r="AD37" s="64">
        <f>+Z18</f>
        <v>0</v>
      </c>
      <c r="AE37" s="64">
        <f>+AA18</f>
        <v>1</v>
      </c>
      <c r="AF37" s="64">
        <f>+AD18</f>
        <v>0</v>
      </c>
      <c r="AI37" s="64">
        <f>+AE18</f>
        <v>1</v>
      </c>
      <c r="AJ37" s="64">
        <f>+AF18</f>
        <v>0</v>
      </c>
      <c r="AK37" s="64">
        <f>+AG18</f>
        <v>0</v>
      </c>
      <c r="AL37" s="64">
        <f>+AI18</f>
        <v>0</v>
      </c>
      <c r="AN37" s="64">
        <f>+AJ18</f>
        <v>0</v>
      </c>
      <c r="AO37" s="64">
        <f>+AK18</f>
        <v>1</v>
      </c>
      <c r="AP37" s="64">
        <f>+AL18</f>
        <v>1</v>
      </c>
      <c r="AQ37" s="64">
        <f>+AO18</f>
        <v>0</v>
      </c>
      <c r="AT37" s="64">
        <f>+AP18</f>
        <v>0</v>
      </c>
      <c r="AU37" s="64">
        <f>+AQ18</f>
        <v>1</v>
      </c>
      <c r="AV37" s="64">
        <f>+AR18</f>
        <v>0</v>
      </c>
      <c r="AW37" s="64">
        <f>+AT18</f>
        <v>0</v>
      </c>
      <c r="AY37" s="64">
        <f>+AU18</f>
        <v>0</v>
      </c>
      <c r="AZ37" s="64">
        <f>+AV18</f>
        <v>0</v>
      </c>
      <c r="BA37" s="64">
        <f>+AW18</f>
        <v>1</v>
      </c>
      <c r="BB37" s="66">
        <v>0</v>
      </c>
    </row>
    <row r="38" spans="1:90" s="65" customFormat="1" ht="15.75">
      <c r="K38" s="69"/>
      <c r="M38" s="64">
        <f>+M37*8</f>
        <v>0</v>
      </c>
      <c r="N38" s="64">
        <f>+N37*4</f>
        <v>0</v>
      </c>
      <c r="O38" s="64">
        <f>+O37*2</f>
        <v>0</v>
      </c>
      <c r="P38" s="64">
        <f>+P37</f>
        <v>0</v>
      </c>
      <c r="R38" s="64">
        <f>+R37*8</f>
        <v>8</v>
      </c>
      <c r="S38" s="64">
        <f>+S37*4</f>
        <v>4</v>
      </c>
      <c r="T38" s="64">
        <f>+T37*2</f>
        <v>2</v>
      </c>
      <c r="U38" s="64">
        <f>+U37</f>
        <v>0</v>
      </c>
      <c r="X38" s="64">
        <f>+X37*8</f>
        <v>8</v>
      </c>
      <c r="Y38" s="64">
        <f>+Y37*4</f>
        <v>4</v>
      </c>
      <c r="Z38" s="64">
        <f>+Z37*2</f>
        <v>0</v>
      </c>
      <c r="AA38" s="64">
        <f>+AA37</f>
        <v>0</v>
      </c>
      <c r="AB38" s="64"/>
      <c r="AC38" s="64">
        <f>+AC37*8</f>
        <v>8</v>
      </c>
      <c r="AD38" s="64">
        <f>+AD37*4</f>
        <v>0</v>
      </c>
      <c r="AE38" s="64">
        <f>+AE37*2</f>
        <v>2</v>
      </c>
      <c r="AF38" s="64">
        <f>+AF37</f>
        <v>0</v>
      </c>
      <c r="AG38" s="64"/>
      <c r="AH38" s="64"/>
      <c r="AI38" s="64">
        <f>+AI37*8</f>
        <v>8</v>
      </c>
      <c r="AJ38" s="64">
        <f>+AJ37*4</f>
        <v>0</v>
      </c>
      <c r="AK38" s="64">
        <f>+AK37*2</f>
        <v>0</v>
      </c>
      <c r="AL38" s="64">
        <f>+AL37</f>
        <v>0</v>
      </c>
      <c r="AM38" s="64"/>
      <c r="AN38" s="64">
        <f>+AN37*8</f>
        <v>0</v>
      </c>
      <c r="AO38" s="64">
        <f>+AO37*4</f>
        <v>4</v>
      </c>
      <c r="AP38" s="64">
        <f>+AP37*2</f>
        <v>2</v>
      </c>
      <c r="AQ38" s="64">
        <f>+AQ37</f>
        <v>0</v>
      </c>
      <c r="AR38" s="64"/>
      <c r="AS38" s="64"/>
      <c r="AT38" s="64">
        <f>+AT37*8</f>
        <v>0</v>
      </c>
      <c r="AU38" s="64">
        <f>+AU37*4</f>
        <v>4</v>
      </c>
      <c r="AV38" s="64">
        <f>+AV37*2</f>
        <v>0</v>
      </c>
      <c r="AW38" s="64">
        <f>+AW37</f>
        <v>0</v>
      </c>
      <c r="AX38" s="64"/>
      <c r="AY38" s="64">
        <f>+AY37*8</f>
        <v>0</v>
      </c>
      <c r="AZ38" s="64">
        <f>+AZ37*4</f>
        <v>0</v>
      </c>
      <c r="BA38" s="64">
        <f>+BA37*2</f>
        <v>2</v>
      </c>
      <c r="BB38" s="64">
        <f>+BB37</f>
        <v>0</v>
      </c>
    </row>
    <row r="39" spans="1:90" s="65" customFormat="1" ht="15.75">
      <c r="K39" s="69"/>
      <c r="N39" s="64">
        <f>SUM(M38:P38)</f>
        <v>0</v>
      </c>
      <c r="O39" s="64"/>
      <c r="P39" s="66">
        <f>IF(N39=0,0,IF(N39=1,1,IF(N39=2,2,IF(N39=3,3,IF(N39=4,4,IF(N39=5,5,IF(N39=6,6,IF(N39=7,7,IF(N39=8,8,IF(N39=9,9,IF(N39=10,"A",IF(N39=11,"B",IF(N39=12,"C",IF(N39=13,"D",IF(N39=14,"E",IF(N39=15,"F",0))))))))))))))))</f>
        <v>0</v>
      </c>
      <c r="R39" s="66" t="str">
        <f>IF(U39=0,0,IF(U39=1,1,IF(U39=2,2,IF(U39=3,3,IF(U39=4,4,IF(U39=5,5,IF(U39=6,6,IF(U39=7,7,IF(U39=8,8,IF(U39=9,9,IF(U39=10,"A",IF(U39=11,"B",IF(U39=12,"C",IF(U39=13,"D",IF(U39=14,"E",IF(U39=15,"F",0))))))))))))))))</f>
        <v>E</v>
      </c>
      <c r="S39" s="64"/>
      <c r="T39" s="64"/>
      <c r="U39" s="64">
        <f>SUM(R38:U38)</f>
        <v>14</v>
      </c>
      <c r="Y39" s="64">
        <f>SUM(X38:AA38)</f>
        <v>12</v>
      </c>
      <c r="Z39" s="64"/>
      <c r="AA39" s="66" t="str">
        <f>IF(Y39=0,0,IF(Y39=1,1,IF(Y39=2,2,IF(Y39=3,3,IF(Y39=4,4,IF(Y39=5,5,IF(Y39=6,6,IF(Y39=7,7,IF(Y39=8,8,IF(Y39=9,9,IF(Y39=10,"A",IF(Y39=11,"B",IF(Y39=12,"C",IF(Y39=13,"D",IF(Y39=14,"E",IF(Y39=15,"F",0))))))))))))))))</f>
        <v>C</v>
      </c>
      <c r="AB39" s="64"/>
      <c r="AC39" s="66" t="str">
        <f>IF(AF39=0,0,IF(AF39=1,1,IF(AF39=2,2,IF(AF39=3,3,IF(AF39=4,4,IF(AF39=5,5,IF(AF39=6,6,IF(AF39=7,7,IF(AF39=8,8,IF(AF39=9,9,IF(AF39=10,"A",IF(AF39=11,"B",IF(AF39=12,"C",IF(AF39=13,"D",IF(AF39=14,"E",IF(AF39=15,"F",0))))))))))))))))</f>
        <v>A</v>
      </c>
      <c r="AD39" s="64"/>
      <c r="AE39" s="64"/>
      <c r="AF39" s="64">
        <f>SUM(AC38:AF38)</f>
        <v>10</v>
      </c>
      <c r="AG39" s="64"/>
      <c r="AH39" s="64"/>
      <c r="AJ39" s="64">
        <f>SUM(AI38:AL38)</f>
        <v>8</v>
      </c>
      <c r="AK39" s="64"/>
      <c r="AL39" s="66">
        <f>IF(AJ39=0,0,IF(AJ39=1,1,IF(AJ39=2,2,IF(AJ39=3,3,IF(AJ39=4,4,IF(AJ39=5,5,IF(AJ39=6,6,IF(AJ39=7,7,IF(AJ39=8,8,IF(AJ39=9,9,IF(AJ39=10,"A",IF(AJ39=11,"B",IF(AJ39=12,"C",IF(AJ39=13,"D",IF(AJ39=14,"E",IF(AJ39=15,"F",0))))))))))))))))</f>
        <v>8</v>
      </c>
      <c r="AM39" s="64"/>
      <c r="AN39" s="66">
        <f>IF(AQ39=0,0,IF(AQ39=1,1,IF(AQ39=2,2,IF(AQ39=3,3,IF(AQ39=4,4,IF(AQ39=5,5,IF(AQ39=6,6,IF(AQ39=7,7,IF(AQ39=8,8,IF(AQ39=9,9,IF(AQ39=10,"A",IF(AQ39=11,"B",IF(AQ39=12,"C",IF(AQ39=13,"D",IF(AQ39=14,"E",IF(AQ39=15,"F",0))))))))))))))))</f>
        <v>6</v>
      </c>
      <c r="AO39" s="64"/>
      <c r="AP39" s="64"/>
      <c r="AQ39" s="64">
        <f>SUM(AN38:AQ38)</f>
        <v>6</v>
      </c>
      <c r="AR39" s="64"/>
      <c r="AS39" s="64"/>
      <c r="AU39" s="64">
        <f>SUM(AT38:AW38)</f>
        <v>4</v>
      </c>
      <c r="AV39" s="64"/>
      <c r="AW39" s="66">
        <f>IF(AU39=0,0,IF(AU39=1,1,IF(AU39=2,2,IF(AU39=3,3,IF(AU39=4,4,IF(AU39=5,5,IF(AU39=6,6,IF(AU39=7,7,IF(AU39=8,8,IF(AU39=9,9,IF(AU39=10,"A",IF(AU39=11,"B",IF(AU39=12,"C",IF(AU39=13,"D",IF(AU39=14,"E",IF(AU39=15,"F",0))))))))))))))))</f>
        <v>4</v>
      </c>
      <c r="AX39" s="64"/>
      <c r="AY39" s="66">
        <f>IF(BB39=0,0,IF(BB39=1,1,IF(BB39=2,2,IF(BB39=3,3,IF(BB39=4,4,IF(BB39=5,5,IF(BB39=6,6,IF(BB39=7,7,IF(BB39=8,8,IF(BB39=9,9,IF(BB39=10,"A",IF(BB39=11,"B",IF(BB39=12,"C",IF(BB39=13,"D",IF(BB39=14,"E",IF(BB39=15,"F",0))))))))))))))))</f>
        <v>2</v>
      </c>
      <c r="AZ39" s="64"/>
      <c r="BA39" s="64"/>
      <c r="BB39" s="64">
        <f>SUM(AY38:BB38)</f>
        <v>2</v>
      </c>
    </row>
    <row r="40" spans="1:90" s="65" customFormat="1" ht="15.75">
      <c r="K40" s="63" t="str">
        <f>+G35</f>
        <v>SI</v>
      </c>
      <c r="L40" s="63" t="s">
        <v>121</v>
      </c>
      <c r="M40" s="64">
        <f t="shared" ref="M40:AZ40" si="0">+N37</f>
        <v>0</v>
      </c>
      <c r="N40" s="64">
        <f t="shared" si="0"/>
        <v>0</v>
      </c>
      <c r="O40" s="64">
        <f t="shared" si="0"/>
        <v>0</v>
      </c>
      <c r="P40" s="64">
        <f>+R37</f>
        <v>1</v>
      </c>
      <c r="R40" s="64">
        <f t="shared" si="0"/>
        <v>1</v>
      </c>
      <c r="S40" s="64">
        <f t="shared" si="0"/>
        <v>1</v>
      </c>
      <c r="T40" s="64">
        <f t="shared" si="0"/>
        <v>0</v>
      </c>
      <c r="U40" s="64">
        <f>+X37</f>
        <v>1</v>
      </c>
      <c r="X40" s="64">
        <f t="shared" si="0"/>
        <v>1</v>
      </c>
      <c r="Y40" s="64">
        <f t="shared" si="0"/>
        <v>0</v>
      </c>
      <c r="Z40" s="64">
        <f t="shared" si="0"/>
        <v>0</v>
      </c>
      <c r="AA40" s="64">
        <f>+AC37</f>
        <v>1</v>
      </c>
      <c r="AB40" s="64"/>
      <c r="AC40" s="64">
        <f t="shared" si="0"/>
        <v>0</v>
      </c>
      <c r="AD40" s="64">
        <f t="shared" si="0"/>
        <v>1</v>
      </c>
      <c r="AE40" s="64">
        <f t="shared" si="0"/>
        <v>0</v>
      </c>
      <c r="AF40" s="64">
        <f>+AI37</f>
        <v>1</v>
      </c>
      <c r="AG40" s="64"/>
      <c r="AH40" s="64"/>
      <c r="AI40" s="64">
        <f t="shared" si="0"/>
        <v>0</v>
      </c>
      <c r="AJ40" s="64">
        <f t="shared" si="0"/>
        <v>0</v>
      </c>
      <c r="AK40" s="64">
        <f t="shared" si="0"/>
        <v>0</v>
      </c>
      <c r="AL40" s="64">
        <f>+AN37</f>
        <v>0</v>
      </c>
      <c r="AM40" s="64"/>
      <c r="AN40" s="64">
        <f t="shared" si="0"/>
        <v>1</v>
      </c>
      <c r="AO40" s="64">
        <f t="shared" si="0"/>
        <v>1</v>
      </c>
      <c r="AP40" s="64">
        <f t="shared" si="0"/>
        <v>0</v>
      </c>
      <c r="AQ40" s="64">
        <f>+AT37</f>
        <v>0</v>
      </c>
      <c r="AR40" s="64"/>
      <c r="AS40" s="64"/>
      <c r="AT40" s="64">
        <f t="shared" si="0"/>
        <v>1</v>
      </c>
      <c r="AU40" s="64">
        <f t="shared" si="0"/>
        <v>0</v>
      </c>
      <c r="AV40" s="64">
        <f t="shared" si="0"/>
        <v>0</v>
      </c>
      <c r="AW40" s="64">
        <f>+AY37</f>
        <v>0</v>
      </c>
      <c r="AX40" s="64"/>
      <c r="AY40" s="64">
        <f t="shared" si="0"/>
        <v>0</v>
      </c>
      <c r="AZ40" s="64">
        <f t="shared" si="0"/>
        <v>1</v>
      </c>
      <c r="BA40" s="66">
        <f t="shared" ref="BA40" si="1">+BB37</f>
        <v>0</v>
      </c>
      <c r="BB40" s="66">
        <v>0</v>
      </c>
    </row>
    <row r="41" spans="1:90" s="65" customFormat="1" ht="15.75">
      <c r="K41" s="69"/>
      <c r="M41" s="64">
        <f>+M40*8</f>
        <v>0</v>
      </c>
      <c r="N41" s="64">
        <f>+N40*4</f>
        <v>0</v>
      </c>
      <c r="O41" s="64">
        <f>+O40*2</f>
        <v>0</v>
      </c>
      <c r="P41" s="64">
        <f>+P40</f>
        <v>1</v>
      </c>
      <c r="R41" s="64">
        <f>+R40*8</f>
        <v>8</v>
      </c>
      <c r="S41" s="64">
        <f>+S40*4</f>
        <v>4</v>
      </c>
      <c r="T41" s="64">
        <f>+T40*2</f>
        <v>0</v>
      </c>
      <c r="U41" s="64">
        <f>+U40</f>
        <v>1</v>
      </c>
      <c r="X41" s="64">
        <f>+X40*8</f>
        <v>8</v>
      </c>
      <c r="Y41" s="64">
        <f>+Y40*4</f>
        <v>0</v>
      </c>
      <c r="Z41" s="64">
        <f>+Z40*2</f>
        <v>0</v>
      </c>
      <c r="AA41" s="64">
        <f>+AA40</f>
        <v>1</v>
      </c>
      <c r="AB41" s="64"/>
      <c r="AC41" s="64">
        <f>+AC40*8</f>
        <v>0</v>
      </c>
      <c r="AD41" s="64">
        <f>+AD40*4</f>
        <v>4</v>
      </c>
      <c r="AE41" s="64">
        <f>+AE40*2</f>
        <v>0</v>
      </c>
      <c r="AF41" s="64">
        <f>+AF40</f>
        <v>1</v>
      </c>
      <c r="AG41" s="64"/>
      <c r="AH41" s="64"/>
      <c r="AI41" s="64">
        <f>+AI40*8</f>
        <v>0</v>
      </c>
      <c r="AJ41" s="64">
        <f>+AJ40*4</f>
        <v>0</v>
      </c>
      <c r="AK41" s="64">
        <f>+AK40*2</f>
        <v>0</v>
      </c>
      <c r="AL41" s="64">
        <f>+AL40</f>
        <v>0</v>
      </c>
      <c r="AM41" s="64"/>
      <c r="AN41" s="64">
        <f>+AN40*8</f>
        <v>8</v>
      </c>
      <c r="AO41" s="64">
        <f>+AO40*4</f>
        <v>4</v>
      </c>
      <c r="AP41" s="64">
        <f>+AP40*2</f>
        <v>0</v>
      </c>
      <c r="AQ41" s="64">
        <f>+AQ40</f>
        <v>0</v>
      </c>
      <c r="AR41" s="64"/>
      <c r="AS41" s="64"/>
      <c r="AT41" s="64">
        <f>+AT40*8</f>
        <v>8</v>
      </c>
      <c r="AU41" s="64">
        <f>+AU40*4</f>
        <v>0</v>
      </c>
      <c r="AV41" s="64">
        <f>+AV40*2</f>
        <v>0</v>
      </c>
      <c r="AW41" s="64">
        <f>+AW40</f>
        <v>0</v>
      </c>
      <c r="AX41" s="64"/>
      <c r="AY41" s="64">
        <f>+AY40*8</f>
        <v>0</v>
      </c>
      <c r="AZ41" s="64">
        <f>+AZ40*4</f>
        <v>4</v>
      </c>
      <c r="BA41" s="64">
        <f>+BA40*2</f>
        <v>0</v>
      </c>
      <c r="BB41" s="64">
        <f>+BB40</f>
        <v>0</v>
      </c>
    </row>
    <row r="42" spans="1:90" s="65" customFormat="1" ht="15.75">
      <c r="K42" s="69"/>
      <c r="N42" s="64">
        <f>SUM(M41:P41)</f>
        <v>1</v>
      </c>
      <c r="O42" s="64"/>
      <c r="P42" s="66">
        <f>IF(N42=0,0,IF(N42=1,1,IF(N42=2,2,IF(N42=3,3,IF(N42=4,4,IF(N42=5,5,IF(N42=6,6,IF(N42=7,7,IF(N42=8,8,IF(N42=9,9,IF(N42=10,"A",IF(N42=11,"B",IF(N42=12,"C",IF(N42=13,"D",IF(N42=14,"E",IF(N42=15,"F",0))))))))))))))))</f>
        <v>1</v>
      </c>
      <c r="R42" s="66" t="str">
        <f>IF(U42=0,0,IF(U42=1,1,IF(U42=2,2,IF(U42=3,3,IF(U42=4,4,IF(U42=5,5,IF(U42=6,6,IF(U42=7,7,IF(U42=8,8,IF(U42=9,9,IF(U42=10,"A",IF(U42=11,"B",IF(U42=12,"C",IF(U42=13,"D",IF(U42=14,"E",IF(U42=15,"F",0))))))))))))))))</f>
        <v>D</v>
      </c>
      <c r="S42" s="64"/>
      <c r="T42" s="64"/>
      <c r="U42" s="64">
        <f>SUM(R41:U41)</f>
        <v>13</v>
      </c>
      <c r="Y42" s="64">
        <f>SUM(X41:AA41)</f>
        <v>9</v>
      </c>
      <c r="Z42" s="64"/>
      <c r="AA42" s="66">
        <f>IF(Y42=0,0,IF(Y42=1,1,IF(Y42=2,2,IF(Y42=3,3,IF(Y42=4,4,IF(Y42=5,5,IF(Y42=6,6,IF(Y42=7,7,IF(Y42=8,8,IF(Y42=9,9,IF(Y42=10,"A",IF(Y42=11,"B",IF(Y42=12,"C",IF(Y42=13,"D",IF(Y42=14,"E",IF(Y42=15,"F",0))))))))))))))))</f>
        <v>9</v>
      </c>
      <c r="AB42" s="64"/>
      <c r="AC42" s="66">
        <f>IF(AF42=0,0,IF(AF42=1,1,IF(AF42=2,2,IF(AF42=3,3,IF(AF42=4,4,IF(AF42=5,5,IF(AF42=6,6,IF(AF42=7,7,IF(AF42=8,8,IF(AF42=9,9,IF(AF42=10,"A",IF(AF42=11,"B",IF(AF42=12,"C",IF(AF42=13,"D",IF(AF42=14,"E",IF(AF42=15,"F",0))))))))))))))))</f>
        <v>5</v>
      </c>
      <c r="AD42" s="64"/>
      <c r="AE42" s="64"/>
      <c r="AF42" s="64">
        <f>SUM(AC41:AF41)</f>
        <v>5</v>
      </c>
      <c r="AG42" s="64"/>
      <c r="AH42" s="64"/>
      <c r="AJ42" s="64">
        <f>SUM(AI41:AL41)</f>
        <v>0</v>
      </c>
      <c r="AK42" s="64"/>
      <c r="AL42" s="66">
        <f>IF(AJ42=0,0,IF(AJ42=1,1,IF(AJ42=2,2,IF(AJ42=3,3,IF(AJ42=4,4,IF(AJ42=5,5,IF(AJ42=6,6,IF(AJ42=7,7,IF(AJ42=8,8,IF(AJ42=9,9,IF(AJ42=10,"A",IF(AJ42=11,"B",IF(AJ42=12,"C",IF(AJ42=13,"D",IF(AJ42=14,"E",IF(AJ42=15,"F",0))))))))))))))))</f>
        <v>0</v>
      </c>
      <c r="AM42" s="64"/>
      <c r="AN42" s="66" t="str">
        <f>IF(AQ42=0,0,IF(AQ42=1,1,IF(AQ42=2,2,IF(AQ42=3,3,IF(AQ42=4,4,IF(AQ42=5,5,IF(AQ42=6,6,IF(AQ42=7,7,IF(AQ42=8,8,IF(AQ42=9,9,IF(AQ42=10,"A",IF(AQ42=11,"B",IF(AQ42=12,"C",IF(AQ42=13,"D",IF(AQ42=14,"E",IF(AQ42=15,"F",0))))))))))))))))</f>
        <v>C</v>
      </c>
      <c r="AO42" s="64"/>
      <c r="AP42" s="64"/>
      <c r="AQ42" s="64">
        <f>SUM(AN41:AQ41)</f>
        <v>12</v>
      </c>
      <c r="AR42" s="64"/>
      <c r="AS42" s="64"/>
      <c r="AU42" s="64">
        <f>SUM(AT41:AW41)</f>
        <v>8</v>
      </c>
      <c r="AV42" s="64"/>
      <c r="AW42" s="66">
        <f>IF(AU42=0,0,IF(AU42=1,1,IF(AU42=2,2,IF(AU42=3,3,IF(AU42=4,4,IF(AU42=5,5,IF(AU42=6,6,IF(AU42=7,7,IF(AU42=8,8,IF(AU42=9,9,IF(AU42=10,"A",IF(AU42=11,"B",IF(AU42=12,"C",IF(AU42=13,"D",IF(AU42=14,"E",IF(AU42=15,"F",0))))))))))))))))</f>
        <v>8</v>
      </c>
      <c r="AX42" s="64"/>
      <c r="AY42" s="66">
        <f>IF(BB42=0,0,IF(BB42=1,1,IF(BB42=2,2,IF(BB42=3,3,IF(BB42=4,4,IF(BB42=5,5,IF(BB42=6,6,IF(BB42=7,7,IF(BB42=8,8,IF(BB42=9,9,IF(BB42=10,"A",IF(BB42=11,"B",IF(BB42=12,"C",IF(BB42=13,"D",IF(BB42=14,"E",IF(BB42=15,"F",0))))))))))))))))</f>
        <v>4</v>
      </c>
      <c r="AZ42" s="64"/>
      <c r="BA42" s="64"/>
      <c r="BB42" s="64">
        <f>SUM(AY41:BB41)</f>
        <v>4</v>
      </c>
    </row>
    <row r="43" spans="1:90" s="65" customFormat="1" ht="15.75">
      <c r="K43" s="63" t="str">
        <f>+G35</f>
        <v>SI</v>
      </c>
      <c r="L43" s="63" t="s">
        <v>122</v>
      </c>
      <c r="M43" s="64">
        <f t="shared" ref="M43:O43" si="2">+N40</f>
        <v>0</v>
      </c>
      <c r="N43" s="64">
        <f t="shared" si="2"/>
        <v>0</v>
      </c>
      <c r="O43" s="64">
        <f t="shared" si="2"/>
        <v>1</v>
      </c>
      <c r="P43" s="64">
        <f>+R40</f>
        <v>1</v>
      </c>
      <c r="R43" s="64">
        <f>+S40</f>
        <v>1</v>
      </c>
      <c r="S43" s="64">
        <f>+T40</f>
        <v>0</v>
      </c>
      <c r="T43" s="64">
        <f>+U40</f>
        <v>1</v>
      </c>
      <c r="U43" s="64">
        <f>+X40</f>
        <v>1</v>
      </c>
      <c r="X43" s="64">
        <f t="shared" ref="X43:Z43" si="3">+Y40</f>
        <v>0</v>
      </c>
      <c r="Y43" s="64">
        <f t="shared" si="3"/>
        <v>0</v>
      </c>
      <c r="Z43" s="64">
        <f t="shared" si="3"/>
        <v>1</v>
      </c>
      <c r="AA43" s="64">
        <f>+AC40</f>
        <v>0</v>
      </c>
      <c r="AC43" s="64">
        <f>+AD40</f>
        <v>1</v>
      </c>
      <c r="AD43" s="64">
        <f>+AE40</f>
        <v>0</v>
      </c>
      <c r="AE43" s="64">
        <f>+AF40</f>
        <v>1</v>
      </c>
      <c r="AF43" s="64">
        <f>+AI40</f>
        <v>0</v>
      </c>
      <c r="AG43" s="64"/>
      <c r="AI43" s="64">
        <f t="shared" ref="AI43:AK43" si="4">+AJ40</f>
        <v>0</v>
      </c>
      <c r="AJ43" s="64">
        <f t="shared" si="4"/>
        <v>0</v>
      </c>
      <c r="AK43" s="64">
        <f t="shared" si="4"/>
        <v>0</v>
      </c>
      <c r="AL43" s="64">
        <f>+AN40</f>
        <v>1</v>
      </c>
      <c r="AN43" s="64">
        <f>+AO40</f>
        <v>1</v>
      </c>
      <c r="AO43" s="64">
        <f>+AP40</f>
        <v>0</v>
      </c>
      <c r="AP43" s="64">
        <f>+AQ40</f>
        <v>0</v>
      </c>
      <c r="AQ43" s="64">
        <f>+AT40</f>
        <v>1</v>
      </c>
      <c r="AR43" s="64"/>
      <c r="AT43" s="64">
        <f>+AU40</f>
        <v>0</v>
      </c>
      <c r="AU43" s="64">
        <f>+AV40</f>
        <v>0</v>
      </c>
      <c r="AV43" s="64">
        <f>+AW40</f>
        <v>0</v>
      </c>
      <c r="AW43" s="64">
        <f>+AY40</f>
        <v>0</v>
      </c>
      <c r="AY43" s="64">
        <f>+AZ40</f>
        <v>1</v>
      </c>
      <c r="AZ43" s="64">
        <f>+BA40</f>
        <v>0</v>
      </c>
      <c r="BA43" s="66">
        <f>+BB40</f>
        <v>0</v>
      </c>
      <c r="BB43" s="66">
        <v>0</v>
      </c>
    </row>
    <row r="44" spans="1:90" s="65" customFormat="1" ht="15.75">
      <c r="M44" s="64">
        <f>+M43*8</f>
        <v>0</v>
      </c>
      <c r="N44" s="64">
        <f>+N43*4</f>
        <v>0</v>
      </c>
      <c r="O44" s="64">
        <f>+O43*2</f>
        <v>2</v>
      </c>
      <c r="P44" s="64">
        <f>+P43</f>
        <v>1</v>
      </c>
      <c r="R44" s="64">
        <f>+R43*8</f>
        <v>8</v>
      </c>
      <c r="S44" s="64">
        <f>+S43*4</f>
        <v>0</v>
      </c>
      <c r="T44" s="64">
        <f>+T43*2</f>
        <v>2</v>
      </c>
      <c r="U44" s="64">
        <f>+U43</f>
        <v>1</v>
      </c>
      <c r="X44" s="64">
        <f>+X43*8</f>
        <v>0</v>
      </c>
      <c r="Y44" s="64">
        <f>+Y43*4</f>
        <v>0</v>
      </c>
      <c r="Z44" s="64">
        <f>+Z43*2</f>
        <v>2</v>
      </c>
      <c r="AA44" s="64">
        <f>+AA43</f>
        <v>0</v>
      </c>
      <c r="AB44" s="64"/>
      <c r="AC44" s="64">
        <f>+AC43*8</f>
        <v>8</v>
      </c>
      <c r="AD44" s="64">
        <f>+AD43*4</f>
        <v>0</v>
      </c>
      <c r="AE44" s="64">
        <f>+AE43*2</f>
        <v>2</v>
      </c>
      <c r="AF44" s="64">
        <f>+AF43</f>
        <v>0</v>
      </c>
      <c r="AG44" s="64"/>
      <c r="AH44" s="64"/>
      <c r="AI44" s="64">
        <f>+AI43*8</f>
        <v>0</v>
      </c>
      <c r="AJ44" s="64">
        <f>+AJ43*4</f>
        <v>0</v>
      </c>
      <c r="AK44" s="64">
        <f>+AK43*2</f>
        <v>0</v>
      </c>
      <c r="AL44" s="64">
        <f>+AL43</f>
        <v>1</v>
      </c>
      <c r="AM44" s="64"/>
      <c r="AN44" s="64">
        <f>+AN43*8</f>
        <v>8</v>
      </c>
      <c r="AO44" s="64">
        <f>+AO43*4</f>
        <v>0</v>
      </c>
      <c r="AP44" s="64">
        <f>+AP43*2</f>
        <v>0</v>
      </c>
      <c r="AQ44" s="64">
        <f>+AQ43</f>
        <v>1</v>
      </c>
      <c r="AR44" s="64"/>
      <c r="AS44" s="64"/>
      <c r="AT44" s="64">
        <f>+AT43*8</f>
        <v>0</v>
      </c>
      <c r="AU44" s="64">
        <f>+AU43*4</f>
        <v>0</v>
      </c>
      <c r="AV44" s="64">
        <f>+AV43*2</f>
        <v>0</v>
      </c>
      <c r="AW44" s="64">
        <f>+AW43</f>
        <v>0</v>
      </c>
      <c r="AX44" s="64"/>
      <c r="AY44" s="64">
        <f>+AY43*8</f>
        <v>8</v>
      </c>
      <c r="AZ44" s="64">
        <f>+AZ43*4</f>
        <v>0</v>
      </c>
      <c r="BA44" s="64">
        <f>+BA43*2</f>
        <v>0</v>
      </c>
      <c r="BB44" s="64">
        <f>+BB43</f>
        <v>0</v>
      </c>
    </row>
    <row r="45" spans="1:90" s="65" customFormat="1" ht="15.75">
      <c r="N45" s="64">
        <f>SUM(M44:P44)</f>
        <v>3</v>
      </c>
      <c r="O45" s="64"/>
      <c r="P45" s="66">
        <f>IF(N45=0,0,IF(N45=1,1,IF(N45=2,2,IF(N45=3,3,IF(N45=4,4,IF(N45=5,5,IF(N45=6,6,IF(N45=7,7,IF(N45=8,8,IF(N45=9,9,IF(N45=10,"A",IF(N45=11,"B",IF(N45=12,"C",IF(N45=13,"D",IF(N45=14,"E",IF(N45=15,"F",0))))))))))))))))</f>
        <v>3</v>
      </c>
      <c r="R45" s="66" t="str">
        <f>IF(U45=0,0,IF(U45=1,1,IF(U45=2,2,IF(U45=3,3,IF(U45=4,4,IF(U45=5,5,IF(U45=6,6,IF(U45=7,7,IF(U45=8,8,IF(U45=9,9,IF(U45=10,"A",IF(U45=11,"B",IF(U45=12,"C",IF(U45=13,"D",IF(U45=14,"E",IF(U45=15,"F",0))))))))))))))))</f>
        <v>B</v>
      </c>
      <c r="S45" s="64"/>
      <c r="T45" s="64"/>
      <c r="U45" s="64">
        <f>SUM(R44:U44)</f>
        <v>11</v>
      </c>
      <c r="Y45" s="64">
        <f>SUM(X44:AA44)</f>
        <v>2</v>
      </c>
      <c r="Z45" s="64"/>
      <c r="AA45" s="66">
        <f>IF(Y45=0,0,IF(Y45=1,1,IF(Y45=2,2,IF(Y45=3,3,IF(Y45=4,4,IF(Y45=5,5,IF(Y45=6,6,IF(Y45=7,7,IF(Y45=8,8,IF(Y45=9,9,IF(Y45=10,"A",IF(Y45=11,"B",IF(Y45=12,"C",IF(Y45=13,"D",IF(Y45=14,"E",IF(Y45=15,"F",0))))))))))))))))</f>
        <v>2</v>
      </c>
      <c r="AB45" s="64"/>
      <c r="AC45" s="66" t="str">
        <f>IF(AF45=0,0,IF(AF45=1,1,IF(AF45=2,2,IF(AF45=3,3,IF(AF45=4,4,IF(AF45=5,5,IF(AF45=6,6,IF(AF45=7,7,IF(AF45=8,8,IF(AF45=9,9,IF(AF45=10,"A",IF(AF45=11,"B",IF(AF45=12,"C",IF(AF45=13,"D",IF(AF45=14,"E",IF(AF45=15,"F",0))))))))))))))))</f>
        <v>A</v>
      </c>
      <c r="AD45" s="64"/>
      <c r="AE45" s="64"/>
      <c r="AF45" s="64">
        <f>SUM(AC44:AF44)</f>
        <v>10</v>
      </c>
      <c r="AG45" s="64"/>
      <c r="AH45" s="64"/>
      <c r="AJ45" s="64">
        <f>SUM(AI44:AL44)</f>
        <v>1</v>
      </c>
      <c r="AK45" s="64"/>
      <c r="AL45" s="66">
        <f>IF(AJ45=0,0,IF(AJ45=1,1,IF(AJ45=2,2,IF(AJ45=3,3,IF(AJ45=4,4,IF(AJ45=5,5,IF(AJ45=6,6,IF(AJ45=7,7,IF(AJ45=8,8,IF(AJ45=9,9,IF(AJ45=10,"A",IF(AJ45=11,"B",IF(AJ45=12,"C",IF(AJ45=13,"D",IF(AJ45=14,"E",IF(AJ45=15,"F",0))))))))))))))))</f>
        <v>1</v>
      </c>
      <c r="AM45" s="64"/>
      <c r="AN45" s="66">
        <f>IF(AQ45=0,0,IF(AQ45=1,1,IF(AQ45=2,2,IF(AQ45=3,3,IF(AQ45=4,4,IF(AQ45=5,5,IF(AQ45=6,6,IF(AQ45=7,7,IF(AQ45=8,8,IF(AQ45=9,9,IF(AQ45=10,"A",IF(AQ45=11,"B",IF(AQ45=12,"C",IF(AQ45=13,"D",IF(AQ45=14,"E",IF(AQ45=15,"F",0))))))))))))))))</f>
        <v>9</v>
      </c>
      <c r="AO45" s="64"/>
      <c r="AP45" s="64"/>
      <c r="AQ45" s="64">
        <f>SUM(AN44:AQ44)</f>
        <v>9</v>
      </c>
      <c r="AR45" s="64"/>
      <c r="AS45" s="64"/>
      <c r="AU45" s="64">
        <f>SUM(AT44:AW44)</f>
        <v>0</v>
      </c>
      <c r="AV45" s="64"/>
      <c r="AW45" s="66">
        <f>IF(AU45=0,0,IF(AU45=1,1,IF(AU45=2,2,IF(AU45=3,3,IF(AU45=4,4,IF(AU45=5,5,IF(AU45=6,6,IF(AU45=7,7,IF(AU45=8,8,IF(AU45=9,9,IF(AU45=10,"A",IF(AU45=11,"B",IF(AU45=12,"C",IF(AU45=13,"D",IF(AU45=14,"E",IF(AU45=15,"F",0))))))))))))))))</f>
        <v>0</v>
      </c>
      <c r="AX45" s="64"/>
      <c r="AY45" s="66">
        <f>IF(BB45=0,0,IF(BB45=1,1,IF(BB45=2,2,IF(BB45=3,3,IF(BB45=4,4,IF(BB45=5,5,IF(BB45=6,6,IF(BB45=7,7,IF(BB45=8,8,IF(BB45=9,9,IF(BB45=10,"A",IF(BB45=11,"B",IF(BB45=12,"C",IF(BB45=13,"D",IF(BB45=14,"E",IF(BB45=15,"F",0))))))))))))))))</f>
        <v>8</v>
      </c>
      <c r="AZ45" s="64"/>
      <c r="BA45" s="64"/>
      <c r="BB45" s="64">
        <f>SUM(AY44:BB44)</f>
        <v>8</v>
      </c>
    </row>
    <row r="46" spans="1:90" s="65" customFormat="1" ht="15.75">
      <c r="N46" s="64"/>
      <c r="O46" s="64"/>
      <c r="P46" s="70">
        <f>IF(I35=8,P45,IF(I35=4,P42,IF(I35=2,P39,K17)))</f>
        <v>1</v>
      </c>
      <c r="Q46" s="71"/>
      <c r="R46" s="70" t="str">
        <f>IF(I35=8,R45,IF(I35=4,R42,IF(I35=2,R39,M17)))</f>
        <v>D</v>
      </c>
      <c r="S46" s="70"/>
      <c r="T46" s="70"/>
      <c r="U46" s="70"/>
      <c r="V46" s="71"/>
      <c r="W46" s="71"/>
      <c r="X46" s="71"/>
      <c r="Y46" s="70"/>
      <c r="Z46" s="70"/>
      <c r="AA46" s="70">
        <f>IF(I35=8,AA45,IF(I35=4,AA42,IF(I35=2,AA39,V17)))</f>
        <v>9</v>
      </c>
      <c r="AB46" s="70"/>
      <c r="AC46" s="70">
        <f>IF(I35=8,AC45,IF(I35=4,AC42,IF(I35=2,AC39,X17)))</f>
        <v>5</v>
      </c>
      <c r="AD46" s="64"/>
      <c r="AE46" s="64"/>
      <c r="AF46" s="64"/>
      <c r="AG46" s="64"/>
      <c r="AH46" s="64"/>
      <c r="AJ46" s="64"/>
      <c r="AK46" s="64"/>
      <c r="AL46" s="66"/>
      <c r="AM46" s="64"/>
      <c r="AN46" s="66"/>
      <c r="AO46" s="64"/>
      <c r="AP46" s="64"/>
      <c r="AQ46" s="64"/>
      <c r="AR46" s="64"/>
      <c r="AS46" s="64"/>
      <c r="AU46" s="64"/>
      <c r="AV46" s="64"/>
      <c r="AW46" s="66"/>
      <c r="AX46" s="64"/>
      <c r="AY46" s="66"/>
      <c r="AZ46" s="64"/>
      <c r="BA46" s="64"/>
      <c r="BB46" s="64"/>
    </row>
    <row r="47" spans="1:90" ht="15.75">
      <c r="C47" s="1"/>
      <c r="D47" s="1"/>
      <c r="E47" s="1"/>
      <c r="F47" s="1"/>
      <c r="G47" s="33"/>
      <c r="H47" s="33"/>
      <c r="I47" s="33"/>
      <c r="J47" s="33"/>
      <c r="K47" s="33"/>
      <c r="L47" s="34"/>
      <c r="M47" s="34"/>
      <c r="N47" s="34"/>
      <c r="O47" s="34"/>
      <c r="P47" s="33"/>
      <c r="Q47" s="34"/>
      <c r="R47" s="33"/>
      <c r="S47" s="33" t="s">
        <v>26</v>
      </c>
      <c r="T47" s="33"/>
      <c r="U47" s="34"/>
      <c r="V47" s="33">
        <f>IF(W52=0,0,IF(W52=1,0,IF(W52=2,1,IF(W52=3,1,0))))</f>
        <v>0</v>
      </c>
      <c r="W47" s="33">
        <f>IF(X52=0,0,IF(X52=1,0,IF(X52=2,1,IF(X52=3,1,0))))</f>
        <v>0</v>
      </c>
      <c r="X47" s="33">
        <f>IF(Y52=0,0,IF(Y52=1,0,IF(Y52=2,1,IF(Y52=3,1,0))))</f>
        <v>0</v>
      </c>
      <c r="Y47" s="33">
        <f>IF(AA52=0,0,IF(AA52=1,0,IF(AA52=2,1,IF(AA52=3,1,0))))</f>
        <v>0</v>
      </c>
      <c r="Z47" s="33"/>
      <c r="AA47" s="33">
        <f>IF(AB52=0,0,IF(AB52=1,0,IF(AB52=2,1,IF(AB52=3,1,0))))</f>
        <v>0</v>
      </c>
      <c r="AB47" s="33">
        <f>IF(AC52=0,0,IF(AC52=1,0,IF(AC52=2,1,IF(AC52=3,1,0))))</f>
        <v>0</v>
      </c>
      <c r="AC47" s="33">
        <f>IF(AD52=0,0,IF(AD52=1,0,IF(AD52=2,1,IF(AD52=3,1,0))))</f>
        <v>0</v>
      </c>
      <c r="AD47" s="33">
        <f>IF(AG52=0,0,IF(AG52=1,0,IF(AG52=2,1,IF(AG52=3,1,0))))</f>
        <v>0</v>
      </c>
      <c r="AE47" s="34"/>
      <c r="AF47" s="34"/>
      <c r="AG47" s="33">
        <f>IF(AH52=0,0,IF(AH52=1,0,IF(AH52=2,1,IF(AH52=3,1,0))))</f>
        <v>0</v>
      </c>
      <c r="AH47" s="33">
        <f>IF(AI52=0,0,IF(AI52=1,0,IF(AI52=2,1,IF(AI52=3,1,0))))</f>
        <v>0</v>
      </c>
      <c r="AI47" s="33">
        <f>IF(AJ52=0,0,IF(AJ52=1,0,IF(AJ52=2,1,IF(AJ52=3,1,0))))</f>
        <v>0</v>
      </c>
      <c r="AJ47" s="33">
        <f>IF(AL52=0,0,IF(AL52=1,0,IF(AL52=2,1,IF(AL52=3,1,0))))</f>
        <v>0</v>
      </c>
      <c r="AK47" s="33"/>
      <c r="AL47" s="33">
        <f>IF(AM52=0,0,IF(AM52=1,0,IF(AM52=2,1,IF(AM52=3,1,0))))</f>
        <v>0</v>
      </c>
      <c r="AM47" s="33">
        <f>IF(AN52=0,0,IF(AN52=1,0,IF(AN52=2,1,IF(AN52=3,1,0))))</f>
        <v>0</v>
      </c>
      <c r="AN47" s="33">
        <f>IF(AO52=0,0,IF(AO52=1,0,IF(AO52=2,1,IF(AO52=3,1,0))))</f>
        <v>0</v>
      </c>
      <c r="AO47" s="33">
        <f>IF(AR52=0,0,IF(AR52=1,0,IF(AR52=2,1,IF(AR52=3,1,0))))</f>
        <v>0</v>
      </c>
      <c r="AP47" s="33"/>
      <c r="AQ47" s="33"/>
      <c r="AR47" s="33">
        <f>IF(AS52=0,0,IF(AS52=1,0,IF(AS52=2,1,IF(AS52=3,1,0))))</f>
        <v>0</v>
      </c>
      <c r="AS47" s="33">
        <f>IF(AT52=0,0,IF(AT52=1,0,IF(AT52=2,1,IF(AT52=3,1,0))))</f>
        <v>0</v>
      </c>
      <c r="AT47" s="33">
        <f>IF(AU52=0,0,IF(AU52=1,0,IF(AU52=2,1,IF(AU52=3,1,0))))</f>
        <v>0</v>
      </c>
      <c r="AU47" s="33">
        <f>IF(AW52=0,0,IF(AW52=1,0,IF(AW52=2,1,IF(AW52=3,1,0))))</f>
        <v>0</v>
      </c>
      <c r="AV47" s="33"/>
      <c r="AW47" s="33">
        <f>IF(AX52=0,0,IF(AX52=1,0,IF(AX52=2,1,IF(AX52=3,1,0))))</f>
        <v>0</v>
      </c>
      <c r="AX47" s="33">
        <f>IF(AY52=0,0,IF(AY52=1,0,IF(AY52=2,1,IF(AY52=3,1,0))))</f>
        <v>1</v>
      </c>
      <c r="AY47" s="33">
        <f>IF(AZ52=0,0,IF(AZ52=1,0,IF(AZ52=2,1,IF(AZ52=3,1,0))))</f>
        <v>1</v>
      </c>
      <c r="AZ47" s="33">
        <f>IF(BC52=0,0,IF(BC52=1,0,IF(BC52=2,1,IF(BC52=3,1,0))))</f>
        <v>1</v>
      </c>
      <c r="BA47" s="33"/>
      <c r="BB47" s="33"/>
      <c r="BC47" s="33">
        <f>IF(BD52=0,0,IF(BD52=1,0,IF(BD52=2,1,IF(BD52=3,1,0))))</f>
        <v>1</v>
      </c>
      <c r="BD47" s="33">
        <f>IF(BE52=0,0,IF(BE52=1,0,IF(BE52=2,1,IF(BE52=3,1,0))))</f>
        <v>0</v>
      </c>
      <c r="BE47" s="33">
        <f>IF(BF52=0,0,IF(BF52=1,0,IF(BF52=2,1,IF(BF52=3,1,0))))</f>
        <v>0</v>
      </c>
      <c r="BF47" s="33">
        <f>IF(BH52=0,0,IF(BH52=1,0,IF(BH52=2,1,IF(BH52=3,1,0))))</f>
        <v>1</v>
      </c>
      <c r="BG47" s="33"/>
      <c r="BH47" s="33">
        <f>IF(BI52=0,0,IF(BI52=1,0,IF(BI52=2,1,IF(BI52=3,1,0))))</f>
        <v>1</v>
      </c>
      <c r="BI47" s="33">
        <f>IF(BJ52=0,0,IF(BJ52=1,0,IF(BJ52=2,1,IF(BJ52=3,1,0))))</f>
        <v>1</v>
      </c>
      <c r="BJ47" s="33">
        <f>IF(BK52=0,0,IF(BK52=1,0,IF(BK52=2,1,IF(BK52=3,1,0))))</f>
        <v>1</v>
      </c>
      <c r="BK47" s="33"/>
    </row>
    <row r="48" spans="1:90" ht="15.75">
      <c r="B48" s="1"/>
      <c r="G48" s="175"/>
      <c r="H48" s="55" t="s">
        <v>73</v>
      </c>
      <c r="I48" s="36">
        <f>+L32</f>
        <v>0</v>
      </c>
      <c r="J48" s="36">
        <f>+N32</f>
        <v>0</v>
      </c>
      <c r="K48" s="36"/>
      <c r="L48" s="36">
        <f>+W32</f>
        <v>0</v>
      </c>
      <c r="M48" s="36">
        <f>+Y32</f>
        <v>1</v>
      </c>
      <c r="N48" s="36"/>
      <c r="O48" s="36">
        <f>+AH32</f>
        <v>2</v>
      </c>
      <c r="P48" s="36">
        <f>+AJ32</f>
        <v>3</v>
      </c>
      <c r="Q48" s="36"/>
      <c r="R48" s="36">
        <f>+AS32</f>
        <v>4</v>
      </c>
      <c r="S48" s="36">
        <f>+AU32</f>
        <v>5</v>
      </c>
      <c r="T48" s="35" t="s">
        <v>22</v>
      </c>
      <c r="U48" s="37"/>
      <c r="V48" s="36">
        <f>+I33</f>
        <v>0</v>
      </c>
      <c r="W48" s="36">
        <f>+J33</f>
        <v>0</v>
      </c>
      <c r="X48" s="36">
        <f>+K33</f>
        <v>0</v>
      </c>
      <c r="Y48" s="36">
        <f>+L33</f>
        <v>0</v>
      </c>
      <c r="Z48" s="36"/>
      <c r="AA48" s="36">
        <f>+N33</f>
        <v>0</v>
      </c>
      <c r="AB48" s="36">
        <f>+O33</f>
        <v>0</v>
      </c>
      <c r="AC48" s="36">
        <f>+P33</f>
        <v>0</v>
      </c>
      <c r="AD48" s="36">
        <f>+Q33</f>
        <v>0</v>
      </c>
      <c r="AE48" s="37"/>
      <c r="AF48" s="37"/>
      <c r="AG48" s="36">
        <f>+T33</f>
        <v>0</v>
      </c>
      <c r="AH48" s="36">
        <f>+U33</f>
        <v>0</v>
      </c>
      <c r="AI48" s="36">
        <f>+V33</f>
        <v>0</v>
      </c>
      <c r="AJ48" s="36">
        <f>+W33</f>
        <v>0</v>
      </c>
      <c r="AK48" s="36"/>
      <c r="AL48" s="36">
        <f>+Y33</f>
        <v>0</v>
      </c>
      <c r="AM48" s="36">
        <f>+Z33</f>
        <v>0</v>
      </c>
      <c r="AN48" s="36">
        <f>+AA33</f>
        <v>0</v>
      </c>
      <c r="AO48" s="36">
        <f>+AB33</f>
        <v>1</v>
      </c>
      <c r="AP48" s="36"/>
      <c r="AQ48" s="36"/>
      <c r="AR48" s="36">
        <f>+AE33</f>
        <v>0</v>
      </c>
      <c r="AS48" s="36">
        <f>+AF33</f>
        <v>0</v>
      </c>
      <c r="AT48" s="36">
        <f>+AG33</f>
        <v>1</v>
      </c>
      <c r="AU48" s="36">
        <f>+AH33</f>
        <v>0</v>
      </c>
      <c r="AV48" s="36"/>
      <c r="AW48" s="36">
        <f>+AJ33</f>
        <v>0</v>
      </c>
      <c r="AX48" s="36">
        <f>+AK33</f>
        <v>0</v>
      </c>
      <c r="AY48" s="36">
        <f>+AL33</f>
        <v>1</v>
      </c>
      <c r="AZ48" s="36">
        <f>+AM33</f>
        <v>1</v>
      </c>
      <c r="BA48" s="36"/>
      <c r="BB48" s="36"/>
      <c r="BC48" s="36">
        <f>+AP33</f>
        <v>0</v>
      </c>
      <c r="BD48" s="36">
        <f>+AQ33</f>
        <v>1</v>
      </c>
      <c r="BE48" s="36">
        <f>+AR33</f>
        <v>0</v>
      </c>
      <c r="BF48" s="36">
        <f>+AS33</f>
        <v>0</v>
      </c>
      <c r="BG48" s="36"/>
      <c r="BH48" s="36">
        <f>+AU33</f>
        <v>0</v>
      </c>
      <c r="BI48" s="36">
        <f>+AV33</f>
        <v>1</v>
      </c>
      <c r="BJ48" s="36">
        <f>+AW33</f>
        <v>0</v>
      </c>
      <c r="BK48" s="36">
        <f>+AX33</f>
        <v>1</v>
      </c>
    </row>
    <row r="49" spans="1:64" ht="15.75">
      <c r="B49" s="1"/>
      <c r="G49" s="38" t="str">
        <f>+E35</f>
        <v>BL</v>
      </c>
      <c r="H49" s="38" t="s">
        <v>80</v>
      </c>
      <c r="I49" s="40">
        <f>IF(E35="EBX",K12,0)</f>
        <v>0</v>
      </c>
      <c r="J49" s="40">
        <f>IF(E35="EBX",M12,0)</f>
        <v>0</v>
      </c>
      <c r="K49" s="40"/>
      <c r="L49" s="40">
        <f>IF(E35="EBX",V12,0)</f>
        <v>0</v>
      </c>
      <c r="M49" s="40">
        <f>IF(E35="EBX",X12,0)</f>
        <v>0</v>
      </c>
      <c r="N49" s="40"/>
      <c r="O49" s="40">
        <f>IF(E35="BL",0,AG12)</f>
        <v>0</v>
      </c>
      <c r="P49" s="40">
        <f>IF(E35="BL",0,AI12)</f>
        <v>0</v>
      </c>
      <c r="Q49" s="40"/>
      <c r="R49" s="40" t="str">
        <f>+AR12</f>
        <v>E</v>
      </c>
      <c r="S49" s="40" t="str">
        <f>+AT12</f>
        <v>F</v>
      </c>
      <c r="T49" s="38" t="s">
        <v>22</v>
      </c>
      <c r="U49" s="39"/>
      <c r="V49" s="177">
        <f>IF(I49=0,0,IF(I49=1,0,IF(I49=2,0,IF(I49=3,0,IF(I49=4,0,IF(I49=5,0,IF(I49=6,0,IF(I49=7,0,IF(I49=8,1,IF(I49=9,1,IF(I49="A",1,IF(I49="B",1,IF(I49="C",1,IF(I49="D",1,IF(I49="E",1,IF(I49="F",1,0))))))))))))))))</f>
        <v>0</v>
      </c>
      <c r="W49" s="177">
        <f>IF(I49=0,0,IF(I49=1,0,IF(I49=2,0,IF(I49=3,0,IF(I49=4,1,IF(I49=5,1,IF(I49=6,1,IF(I49=7,1,IF(I49=8,0,IF(I49=9,0,IF(I49="A",0,IF(I49="B",0,IF(I49="C",1,IF(I49="D",1,IF(I49="E",1,IF(I49="F",1,0))))))))))))))))</f>
        <v>0</v>
      </c>
      <c r="X49" s="177">
        <f>IF(I49=0,0,IF(I49=1,0,IF(I49=2,1,IF(I49=3,1,IF(I49=4,0,IF(I49=5,0,IF(I49=6,1,IF(I49=7,1,IF(I49=8,0,IF(I49=9,0,IF(I49="A",1,IF(I49="B",1,IF(I49="C",0,IF(I49="D",0,IF(I49="E",1,IF(I49="F",1,0))))))))))))))))</f>
        <v>0</v>
      </c>
      <c r="Y49" s="177">
        <f>IF(I49=0,0,IF(I49=1,1,IF(I49=2,0,IF(I49=3,1,IF(I49=4,0,IF(I49=5,1,IF(I49=6,0,IF(I49=7,1,IF(I49=8,0,IF(I49=9,1,IF(I49="A",0,IF(I49="B",1,IF(I49="C",0,IF(I49="D",1,IF(I49="E",0,IF(I49="F",1,1))))))))))))))))</f>
        <v>0</v>
      </c>
      <c r="Z49" s="39"/>
      <c r="AA49" s="177">
        <f>IF(J49=0,0,IF(J49=1,0,IF(J49=2,0,IF(J49=3,0,IF(J49=4,0,IF(J49=5,0,IF(J49=6,0,IF(J49=7,0,IF(J49=8,1,IF(J49=9,1,IF(J49="A",1,IF(J49="B",1,IF(J49="C",1,IF(J49="D",1,IF(J49="E",1,IF(J49="F",1,0))))))))))))))))</f>
        <v>0</v>
      </c>
      <c r="AB49" s="177">
        <f>IF(J49=0,0,IF(J49=1,0,IF(J49=2,0,IF(J49=3,0,IF(J49=4,1,IF(J49=5,1,IF(J49=6,1,IF(J49=7,1,IF(J49=8,0,IF(J49=9,0,IF(J49="A",0,IF(J49="B",0,IF(J49="C",1,IF(J49="D",1,IF(J49="E",1,IF(J49="F",1,0))))))))))))))))</f>
        <v>0</v>
      </c>
      <c r="AC49" s="177">
        <f>IF(J49=0,0,IF(J49=1,0,IF(J49=2,1,IF(J49=3,1,IF(J49=4,0,IF(J49=5,0,IF(J49=6,1,IF(J49=7,1,IF(J49=8,0,IF(J49=9,0,IF(J49="A",1,IF(J49="B",1,IF(J49="C",0,IF(J49="D",0,IF(J49="E",1,IF(J49="F",1,0))))))))))))))))</f>
        <v>0</v>
      </c>
      <c r="AD49" s="177">
        <f>IF(J49=0,0,IF(J49=1,1,IF(J49=2,0,IF(J49=3,1,IF(J49=4,0,IF(J49=5,1,IF(J49=6,0,IF(J49=7,1,IF(J49=8,0,IF(J49=9,1,IF(J49="A",0,IF(J49="B",1,IF(J49="C",0,IF(J49="D",1,IF(J49="E",0,IF(J49="F",1,1))))))))))))))))</f>
        <v>0</v>
      </c>
      <c r="AE49" s="39"/>
      <c r="AF49" s="39"/>
      <c r="AG49" s="177">
        <f>IF(L49=0,0,IF(L49=1,0,IF(L49=2,0,IF(L49=3,0,IF(L49=4,0,IF(L49=5,0,IF(L49=6,0,IF(L49=7,0,IF(L49=8,1,IF(L49=9,1,IF(L49="A",1,IF(L49="B",1,IF(L49="C",1,IF(L49="D",1,IF(L49="E",1,IF(L49="F",1,0))))))))))))))))</f>
        <v>0</v>
      </c>
      <c r="AH49" s="177">
        <f>IF(L49=0,0,IF(L49=1,0,IF(L49=2,0,IF(L49=3,0,IF(L49=4,1,IF(L49=5,1,IF(L49=6,1,IF(L49=7,1,IF(L49=8,0,IF(L49=9,0,IF(L49="A",0,IF(L49="B",0,IF(L49="C",1,IF(L49="D",1,IF(L49="E",1,IF(L49="F",1,0))))))))))))))))</f>
        <v>0</v>
      </c>
      <c r="AI49" s="177">
        <f>IF(L49=0,0,IF(L49=1,0,IF(L49=2,1,IF(L49=3,1,IF(L49=4,0,IF(L49=5,0,IF(L49=6,1,IF(L49=7,1,IF(L49=8,0,IF(L49=9,0,IF(L49="A",1,IF(L49="B",1,IF(L49="C",0,IF(L49="D",0,IF(L49="E",1,IF(L49="F",1,0))))))))))))))))</f>
        <v>0</v>
      </c>
      <c r="AJ49" s="177">
        <f>IF(L49=0,0,IF(L49=1,1,IF(L49=2,0,IF(L49=3,1,IF(L49=4,0,IF(L49=5,1,IF(L49=6,0,IF(L49=7,1,IF(L49=8,0,IF(L49=9,1,IF(L49="A",0,IF(L49="B",1,IF(L49="C",0,IF(L49="D",1,IF(L49="E",0,IF(L49="F",1,1))))))))))))))))</f>
        <v>0</v>
      </c>
      <c r="AK49" s="39"/>
      <c r="AL49" s="177">
        <f>IF(M49=0,0,IF(M49=1,0,IF(M49=2,0,IF(M49=3,0,IF(M49=4,0,IF(M49=5,0,IF(M49=6,0,IF(M49=7,0,IF(M49=8,1,IF(M49=9,1,IF(M49="A",1,IF(M49="B",1,IF(M49="C",1,IF(M49="D",1,IF(M49="E",1,IF(M49="F",1,0))))))))))))))))</f>
        <v>0</v>
      </c>
      <c r="AM49" s="177">
        <f>IF(M49=0,0,IF(M49=1,0,IF(M49=2,0,IF(M49=3,0,IF(M49=4,1,IF(M49=5,1,IF(M49=6,1,IF(M49=7,1,IF(M49=8,0,IF(M49=9,0,IF(M49="A",0,IF(M49="B",0,IF(M49="C",1,IF(M49="D",1,IF(M49="E",1,IF(M49="F",1,0))))))))))))))))</f>
        <v>0</v>
      </c>
      <c r="AN49" s="177">
        <f>IF(M49=0,0,IF(M49=1,0,IF(M49=2,1,IF(M49=3,1,IF(M49=4,0,IF(M49=5,0,IF(M49=6,1,IF(M49=7,1,IF(M49=8,0,IF(M49=9,0,IF(M49="A",1,IF(M49="B",1,IF(M49="C",0,IF(M49="D",0,IF(M49="E",1,IF(M49="F",1,0))))))))))))))))</f>
        <v>0</v>
      </c>
      <c r="AO49" s="177">
        <f>IF(M49=0,0,IF(M49=1,1,IF(M49=2,0,IF(M49=3,1,IF(M49=4,0,IF(M49=5,1,IF(M49=6,0,IF(M49=7,1,IF(M49=8,0,IF(M49=9,1,IF(M49="A",0,IF(M49="B",1,IF(M49="C",0,IF(M49="D",1,IF(M49="E",0,IF(M49="F",1,1))))))))))))))))</f>
        <v>0</v>
      </c>
      <c r="AP49" s="39"/>
      <c r="AQ49" s="39"/>
      <c r="AR49" s="177">
        <f>IF(O49=0,0,IF(O49=1,0,IF(O49=2,0,IF(O49=3,0,IF(O49=4,0,IF(O49=5,0,IF(O49=6,0,IF(O49=7,0,IF(O49=8,1,IF(O49=9,1,IF(O49="A",1,IF(O49="B",1,IF(O49="C",1,IF(O49="D",1,IF(O49="E",1,IF(O49="F",1,0))))))))))))))))</f>
        <v>0</v>
      </c>
      <c r="AS49" s="177">
        <f>IF(O49=0,0,IF(O49=1,0,IF(O49=2,0,IF(O49=3,0,IF(O49=4,1,IF(O49=5,1,IF(O49=6,1,IF(O49=7,1,IF(O49=8,0,IF(O49=9,0,IF(O49="A",0,IF(O49="B",0,IF(O49="C",1,IF(O49="D",1,IF(O49="E",1,IF(O49="F",1,0))))))))))))))))</f>
        <v>0</v>
      </c>
      <c r="AT49" s="177">
        <f>IF(O49=0,0,IF(O49=1,0,IF(O49=2,1,IF(O49=3,1,IF(O49=4,0,IF(O49=5,0,IF(O49=6,1,IF(O49=7,1,IF(O49=8,0,IF(O49=9,0,IF(O49="A",1,IF(O49="B",1,IF(O49="C",0,IF(O49="D",0,IF(O49="E",1,IF(O49="F",1,0))))))))))))))))</f>
        <v>0</v>
      </c>
      <c r="AU49" s="177">
        <f>IF(O49=0,0,IF(O49=1,1,IF(O49=2,0,IF(O49=3,1,IF(O49=4,0,IF(O49=5,1,IF(O49=6,0,IF(O49=7,1,IF(O49=8,0,IF(O49=9,1,IF(O49="A",0,IF(O49="B",1,IF(O49="C",0,IF(O49="D",1,IF(O49="E",0,IF(O49="F",1,1))))))))))))))))</f>
        <v>0</v>
      </c>
      <c r="AV49" s="39"/>
      <c r="AW49" s="177">
        <f>IF(P49=0,0,IF(P49=1,0,IF(P49=2,0,IF(P49=3,0,IF(P49=4,0,IF(P49=5,0,IF(P49=6,0,IF(P49=7,0,IF(P49=8,1,IF(P49=9,1,IF(P49="A",1,IF(P49="B",1,IF(P49="C",1,IF(P49="D",1,IF(P49="E",1,IF(P49="F",1,0))))))))))))))))</f>
        <v>0</v>
      </c>
      <c r="AX49" s="177">
        <f>IF(P49=0,0,IF(P49=1,0,IF(P49=2,0,IF(P49=3,0,IF(P49=4,1,IF(P49=5,1,IF(P49=6,1,IF(P49=7,1,IF(P49=8,0,IF(P49=9,0,IF(P49="A",0,IF(P49="B",0,IF(P49="C",1,IF(P49="D",1,IF(P49="E",1,IF(P49="F",1,0))))))))))))))))</f>
        <v>0</v>
      </c>
      <c r="AY49" s="177">
        <f>IF(P49=0,0,IF(P49=1,0,IF(P49=2,1,IF(P49=3,1,IF(P49=4,0,IF(P49=5,0,IF(P49=6,1,IF(P49=7,1,IF(P49=8,0,IF(P49=9,0,IF(P49="A",1,IF(P49="B",1,IF(P49="C",0,IF(P49="D",0,IF(P49="E",1,IF(P49="F",1,0))))))))))))))))</f>
        <v>0</v>
      </c>
      <c r="AZ49" s="177">
        <f>IF(P49=0,0,IF(P49=1,1,IF(P49=2,0,IF(P49=3,1,IF(P49=4,0,IF(P49=5,1,IF(P49=6,0,IF(P49=7,1,IF(P49=8,0,IF(P49=9,1,IF(P49="A",0,IF(P49="B",1,IF(P49="C",0,IF(P49="D",1,IF(P49="E",0,IF(P49="F",1,1))))))))))))))))</f>
        <v>0</v>
      </c>
      <c r="BA49" s="39"/>
      <c r="BB49" s="39"/>
      <c r="BC49" s="177">
        <f>IF(R49=0,0,IF(R49=1,0,IF(R49=2,0,IF(R49=3,0,IF(R49=4,0,IF(R49=5,0,IF(R49=6,0,IF(R49=7,0,IF(R49=8,1,IF(R49=9,1,IF(R49="A",1,IF(R49="B",1,IF(R49="C",1,IF(R49="D",1,IF(R49="E",1,IF(R49="F",1,0))))))))))))))))</f>
        <v>1</v>
      </c>
      <c r="BD49" s="177">
        <f>IF(R49=0,0,IF(R49=1,0,IF(R49=2,0,IF(R49=3,0,IF(R49=4,1,IF(R49=5,1,IF(R49=6,1,IF(R49=7,1,IF(R49=8,0,IF(R49=9,0,IF(R49="A",0,IF(R49="B",0,IF(R49="C",1,IF(R49="D",1,IF(R49="E",1,IF(R49="F",1,0))))))))))))))))</f>
        <v>1</v>
      </c>
      <c r="BE49" s="177">
        <f>IF(R49=0,0,IF(R49=1,0,IF(R49=2,1,IF(R49=3,1,IF(R49=4,0,IF(R49=5,0,IF(R49=6,1,IF(R49=7,1,IF(R49=8,0,IF(R49=9,0,IF(R49="A",1,IF(R49="B",1,IF(R49="C",0,IF(R49="D",0,IF(R49="E",1,IF(R49="F",1,0))))))))))))))))</f>
        <v>1</v>
      </c>
      <c r="BF49" s="177">
        <f>IF(R49=0,0,IF(R49=1,1,IF(R49=2,0,IF(R49=3,1,IF(R49=4,0,IF(R49=5,1,IF(R49=6,0,IF(R49=7,1,IF(R49=8,0,IF(R49=9,1,IF(R49="A",0,IF(R49="B",1,IF(R49="C",0,IF(R49="D",1,IF(R49="E",0,IF(R49="F",1,1))))))))))))))))</f>
        <v>0</v>
      </c>
      <c r="BG49" s="39"/>
      <c r="BH49" s="177">
        <f>IF(S49=0,0,IF(S49=1,0,IF(S49=2,0,IF(S49=3,0,IF(S49=4,0,IF(S49=5,0,IF(S49=6,0,IF(S49=7,0,IF(S49=8,1,IF(S49=9,1,IF(S49="A",1,IF(S49="B",1,IF(S49="C",1,IF(S49="D",1,IF(S49="E",1,IF(S49="F",1,0))))))))))))))))</f>
        <v>1</v>
      </c>
      <c r="BI49" s="177">
        <f>IF(S49=0,0,IF(S49=1,0,IF(S49=2,0,IF(S49=3,0,IF(S49=4,1,IF(S49=5,1,IF(S49=6,1,IF(S49=7,1,IF(S49=8,0,IF(S49=9,0,IF(S49="A",0,IF(S49="B",0,IF(S49="C",1,IF(S49="D",1,IF(S49="E",1,IF(S49="F",1,0))))))))))))))))</f>
        <v>1</v>
      </c>
      <c r="BJ49" s="177">
        <f>IF(S49=0,0,IF(S49=1,0,IF(S49=2,1,IF(S49=3,1,IF(S49=4,0,IF(S49=5,0,IF(S49=6,1,IF(S49=7,1,IF(S49=8,0,IF(S49=9,0,IF(S49="A",1,IF(S49="B",1,IF(S49="C",0,IF(S49="D",0,IF(S49="E",1,IF(S49="F",1,0))))))))))))))))</f>
        <v>1</v>
      </c>
      <c r="BK49" s="177">
        <f>IF(S49=0,0,IF(S49=1,1,IF(S49=2,0,IF(S49=3,1,IF(S49=4,0,IF(S49=5,1,IF(S49=6,0,IF(S49=7,1,IF(S49=8,0,IF(S49=9,1,IF(S49="A",0,IF(S49="B",1,IF(S49="C",0,IF(S49="D",1,IF(S49="E",0,IF(S49="F",1,1))))))))))))))))</f>
        <v>1</v>
      </c>
    </row>
    <row r="50" spans="1:64" ht="15.75">
      <c r="B50" s="1"/>
      <c r="G50" s="196"/>
      <c r="H50" s="196"/>
      <c r="I50" s="196"/>
      <c r="J50" s="196"/>
      <c r="K50" s="196"/>
      <c r="L50" s="195" t="s">
        <v>103</v>
      </c>
      <c r="M50" s="194"/>
      <c r="N50" s="194"/>
      <c r="O50" s="194"/>
      <c r="P50" s="194"/>
      <c r="Q50" s="194"/>
      <c r="R50" s="194"/>
      <c r="S50" s="194"/>
      <c r="T50" s="194"/>
      <c r="U50" s="196"/>
      <c r="V50" s="194">
        <f>IF(V52=0,0,IF(V52=1,1,IF(V52=2,0,IF(V52=3,1,0))))</f>
        <v>0</v>
      </c>
      <c r="W50" s="194">
        <f>IF(W52=0,0,IF(W52=1,1,IF(W52=2,0,IF(W52=3,1,0))))</f>
        <v>0</v>
      </c>
      <c r="X50" s="194">
        <f>IF(X52=0,0,IF(X52=1,1,IF(X52=2,0,IF(X52=3,1,0))))</f>
        <v>0</v>
      </c>
      <c r="Y50" s="194">
        <f>IF(Y52=0,0,IF(Y52=1,1,IF(Y52=2,0,IF(Y52=3,1,0))))</f>
        <v>0</v>
      </c>
      <c r="Z50" s="194"/>
      <c r="AA50" s="194">
        <f>IF(AA52=0,0,IF(AA52=1,1,IF(AA52=2,0,IF(AA52=3,1,0))))</f>
        <v>0</v>
      </c>
      <c r="AB50" s="194">
        <f>IF(AB52=0,0,IF(AB52=1,1,IF(AB52=2,0,IF(AB52=3,1,0))))</f>
        <v>0</v>
      </c>
      <c r="AC50" s="194">
        <f>IF(AC52=0,0,IF(AC52=1,1,IF(AC52=2,0,IF(AC52=3,1,0))))</f>
        <v>0</v>
      </c>
      <c r="AD50" s="194">
        <f>IF(AD52=0,0,IF(AD52=1,1,IF(AD52=2,0,IF(AD52=3,1,0))))</f>
        <v>0</v>
      </c>
      <c r="AE50" s="196"/>
      <c r="AF50" s="196"/>
      <c r="AG50" s="194">
        <f>IF(AG52=0,0,IF(AG52=1,1,IF(AG52=2,0,IF(AG52=3,1,0))))</f>
        <v>0</v>
      </c>
      <c r="AH50" s="194">
        <f>IF(AH52=0,0,IF(AH52=1,1,IF(AH52=2,0,IF(AH52=3,1,0))))</f>
        <v>0</v>
      </c>
      <c r="AI50" s="194">
        <f>IF(AI52=0,0,IF(AI52=1,1,IF(AI52=2,0,IF(AI52=3,1,0))))</f>
        <v>0</v>
      </c>
      <c r="AJ50" s="194">
        <f>IF(AJ52=0,0,IF(AJ52=1,1,IF(AJ52=2,0,IF(AJ52=3,1,0))))</f>
        <v>0</v>
      </c>
      <c r="AK50" s="194"/>
      <c r="AL50" s="194">
        <f>IF(AL52=0,0,IF(AL52=1,1,IF(AL52=2,0,IF(AL52=3,1,0))))</f>
        <v>0</v>
      </c>
      <c r="AM50" s="194">
        <f>IF(AM52=0,0,IF(AM52=1,1,IF(AM52=2,0,IF(AM52=3,1,0))))</f>
        <v>0</v>
      </c>
      <c r="AN50" s="194">
        <f>IF(AN52=0,0,IF(AN52=1,1,IF(AN52=2,0,IF(AN52=3,1,0))))</f>
        <v>0</v>
      </c>
      <c r="AO50" s="194">
        <f>IF(AO52=0,0,IF(AO52=1,1,IF(AO52=2,0,IF(AO52=3,1,0))))</f>
        <v>1</v>
      </c>
      <c r="AP50" s="194"/>
      <c r="AQ50" s="194"/>
      <c r="AR50" s="194">
        <f>IF(AR52=0,0,IF(AR52=1,1,IF(AR52=2,0,IF(AR52=3,1,0))))</f>
        <v>0</v>
      </c>
      <c r="AS50" s="194">
        <f>IF(AS52=0,0,IF(AS52=1,1,IF(AS52=2,0,IF(AS52=3,1,0))))</f>
        <v>0</v>
      </c>
      <c r="AT50" s="194">
        <f>IF(AT52=0,0,IF(AT52=1,1,IF(AT52=2,0,IF(AT52=3,1,0))))</f>
        <v>1</v>
      </c>
      <c r="AU50" s="194">
        <f>IF(AU52=0,0,IF(AU52=1,1,IF(AU52=2,0,IF(AU52=3,1,0))))</f>
        <v>0</v>
      </c>
      <c r="AV50" s="194"/>
      <c r="AW50" s="194">
        <f>IF(AW52=0,0,IF(AW52=1,1,IF(AW52=2,0,IF(AW52=3,1,0))))</f>
        <v>0</v>
      </c>
      <c r="AX50" s="194">
        <f>IF(AX52=0,0,IF(AX52=1,1,IF(AX52=2,0,IF(AX52=3,1,0))))</f>
        <v>1</v>
      </c>
      <c r="AY50" s="194">
        <f>IF(AY52=0,0,IF(AY52=1,1,IF(AY52=2,0,IF(AY52=3,1,0))))</f>
        <v>0</v>
      </c>
      <c r="AZ50" s="194">
        <f>IF(AZ52=0,0,IF(AZ52=1,1,IF(AZ52=2,0,IF(AZ52=3,1,0))))</f>
        <v>0</v>
      </c>
      <c r="BA50" s="194"/>
      <c r="BB50" s="194"/>
      <c r="BC50" s="194">
        <f>IF(BC52=0,0,IF(BC52=1,1,IF(BC52=2,0,IF(BC52=3,1,0))))</f>
        <v>0</v>
      </c>
      <c r="BD50" s="194">
        <f>IF(BD52=0,0,IF(BD52=1,1,IF(BD52=2,0,IF(BD52=3,1,0))))</f>
        <v>0</v>
      </c>
      <c r="BE50" s="194">
        <f>IF(BE52=0,0,IF(BE52=1,1,IF(BE52=2,0,IF(BE52=3,1,0))))</f>
        <v>1</v>
      </c>
      <c r="BF50" s="194">
        <f>IF(BF52=0,0,IF(BF52=1,1,IF(BF52=2,0,IF(BF52=3,1,0))))</f>
        <v>1</v>
      </c>
      <c r="BG50" s="194"/>
      <c r="BH50" s="194">
        <f>IF(BH52=0,0,IF(BH52=1,1,IF(BH52=2,0,IF(BH52=3,1,0))))</f>
        <v>0</v>
      </c>
      <c r="BI50" s="194">
        <f>IF(BI52=0,0,IF(BI52=1,1,IF(BI52=2,0,IF(BI52=3,1,0))))</f>
        <v>1</v>
      </c>
      <c r="BJ50" s="194">
        <f>IF(BJ52=0,0,IF(BJ52=1,1,IF(BJ52=2,0,IF(BJ52=3,1,0))))</f>
        <v>0</v>
      </c>
      <c r="BK50" s="194">
        <f>IF(BK52=0,0,IF(BK52=1,1,IF(BK52=2,0,IF(BK52=3,1,0))))</f>
        <v>0</v>
      </c>
    </row>
    <row r="51" spans="1:64" ht="15.75">
      <c r="B51" s="1"/>
      <c r="G51" s="196"/>
      <c r="H51" s="196"/>
      <c r="I51" s="196"/>
      <c r="J51" s="196"/>
      <c r="K51" s="196"/>
      <c r="L51" s="194"/>
      <c r="M51" s="194"/>
      <c r="N51" s="194"/>
      <c r="O51" s="194"/>
      <c r="P51" s="194"/>
      <c r="Q51" s="194"/>
      <c r="R51" s="194"/>
      <c r="S51" s="194"/>
      <c r="T51" s="194"/>
      <c r="U51" s="196"/>
      <c r="V51" s="194"/>
      <c r="W51" s="194"/>
      <c r="X51" s="194"/>
      <c r="Y51" s="195">
        <f>+Y54</f>
        <v>0</v>
      </c>
      <c r="Z51" s="195"/>
      <c r="AA51" s="195">
        <f>+AA54</f>
        <v>0</v>
      </c>
      <c r="AB51" s="195"/>
      <c r="AC51" s="195"/>
      <c r="AD51" s="195"/>
      <c r="AE51" s="197"/>
      <c r="AF51" s="197"/>
      <c r="AG51" s="195"/>
      <c r="AH51" s="195"/>
      <c r="AI51" s="195"/>
      <c r="AJ51" s="195">
        <f>+AJ54</f>
        <v>0</v>
      </c>
      <c r="AK51" s="195"/>
      <c r="AL51" s="195">
        <f>+AL54</f>
        <v>1</v>
      </c>
      <c r="AM51" s="195"/>
      <c r="AN51" s="195"/>
      <c r="AO51" s="195"/>
      <c r="AP51" s="195"/>
      <c r="AQ51" s="195"/>
      <c r="AR51" s="195"/>
      <c r="AS51" s="195"/>
      <c r="AT51" s="195"/>
      <c r="AU51" s="195">
        <f>+AU54</f>
        <v>2</v>
      </c>
      <c r="AV51" s="195"/>
      <c r="AW51" s="195">
        <f>+AW54</f>
        <v>4</v>
      </c>
      <c r="AX51" s="195"/>
      <c r="AY51" s="195"/>
      <c r="AZ51" s="195"/>
      <c r="BA51" s="195"/>
      <c r="BB51" s="195"/>
      <c r="BC51" s="195"/>
      <c r="BD51" s="195"/>
      <c r="BE51" s="195"/>
      <c r="BF51" s="195">
        <f>+BF54</f>
        <v>3</v>
      </c>
      <c r="BG51" s="195"/>
      <c r="BH51" s="195">
        <f>+BH54</f>
        <v>4</v>
      </c>
      <c r="BI51" s="194"/>
      <c r="BJ51" s="194"/>
      <c r="BK51" s="194"/>
    </row>
    <row r="52" spans="1:64" s="65" customFormat="1" ht="15.75">
      <c r="B52" s="64"/>
      <c r="C52" s="64"/>
      <c r="D52" s="64"/>
      <c r="E52" s="64"/>
      <c r="F52" s="64"/>
      <c r="G52" s="64"/>
      <c r="H52" s="64"/>
      <c r="I52" s="64"/>
      <c r="J52" s="64"/>
      <c r="K52" s="64"/>
      <c r="L52" s="64"/>
      <c r="M52" s="64"/>
      <c r="N52" s="64"/>
      <c r="O52" s="64"/>
      <c r="Q52" s="64"/>
      <c r="R52" s="64"/>
      <c r="S52" s="64"/>
      <c r="T52" s="64"/>
      <c r="V52" s="64">
        <f>SUM(V47:V49)</f>
        <v>0</v>
      </c>
      <c r="W52" s="64">
        <f>SUM(W47:W49)</f>
        <v>0</v>
      </c>
      <c r="X52" s="64">
        <f>SUM(X47:X49)</f>
        <v>0</v>
      </c>
      <c r="Y52" s="64">
        <f>SUM(Y47:Y49)</f>
        <v>0</v>
      </c>
      <c r="Z52" s="64"/>
      <c r="AA52" s="64">
        <f>SUM(AA47:AA49)</f>
        <v>0</v>
      </c>
      <c r="AB52" s="64">
        <f>SUM(AB47:AB49)</f>
        <v>0</v>
      </c>
      <c r="AC52" s="64">
        <f>SUM(AC47:AC49)</f>
        <v>0</v>
      </c>
      <c r="AD52" s="64">
        <f>SUM(AD47:AD49)</f>
        <v>0</v>
      </c>
      <c r="AG52" s="64">
        <f>SUM(AG47:AG49)</f>
        <v>0</v>
      </c>
      <c r="AH52" s="64">
        <f>SUM(AH47:AH49)</f>
        <v>0</v>
      </c>
      <c r="AI52" s="64">
        <f>SUM(AI47:AI49)</f>
        <v>0</v>
      </c>
      <c r="AJ52" s="64">
        <f>SUM(AJ47:AJ49)</f>
        <v>0</v>
      </c>
      <c r="AK52" s="64"/>
      <c r="AL52" s="64">
        <f>SUM(AL47:AL49)</f>
        <v>0</v>
      </c>
      <c r="AM52" s="64">
        <f>SUM(AM47:AM49)</f>
        <v>0</v>
      </c>
      <c r="AN52" s="64">
        <f>SUM(AN47:AN49)</f>
        <v>0</v>
      </c>
      <c r="AO52" s="64">
        <f>SUM(AO47:AO49)</f>
        <v>1</v>
      </c>
      <c r="AP52" s="64"/>
      <c r="AQ52" s="64"/>
      <c r="AR52" s="64">
        <f>SUM(AR47:AR49)</f>
        <v>0</v>
      </c>
      <c r="AS52" s="64">
        <f>SUM(AS47:AS49)</f>
        <v>0</v>
      </c>
      <c r="AT52" s="64">
        <f>SUM(AT47:AT49)</f>
        <v>1</v>
      </c>
      <c r="AU52" s="64">
        <f>SUM(AU47:AU49)</f>
        <v>0</v>
      </c>
      <c r="AV52" s="64"/>
      <c r="AW52" s="64">
        <f>SUM(AW47:AW49)</f>
        <v>0</v>
      </c>
      <c r="AX52" s="64">
        <f>SUM(AX47:AX49)</f>
        <v>1</v>
      </c>
      <c r="AY52" s="64">
        <f>SUM(AY47:AY49)</f>
        <v>2</v>
      </c>
      <c r="AZ52" s="64">
        <f>SUM(AZ47:AZ49)</f>
        <v>2</v>
      </c>
      <c r="BA52" s="64"/>
      <c r="BB52" s="64"/>
      <c r="BC52" s="64">
        <f>SUM(BC47:BC49)</f>
        <v>2</v>
      </c>
      <c r="BD52" s="64">
        <f>SUM(BD47:BD49)</f>
        <v>2</v>
      </c>
      <c r="BE52" s="64">
        <f>SUM(BE47:BE49)</f>
        <v>1</v>
      </c>
      <c r="BF52" s="64">
        <f>SUM(BF47:BF49)</f>
        <v>1</v>
      </c>
      <c r="BG52" s="64"/>
      <c r="BH52" s="64">
        <f>SUM(BH47:BH49)</f>
        <v>2</v>
      </c>
      <c r="BI52" s="64">
        <f>SUM(BI47:BI49)</f>
        <v>3</v>
      </c>
      <c r="BJ52" s="64">
        <f>SUM(BJ47:BJ49)</f>
        <v>2</v>
      </c>
      <c r="BK52" s="64">
        <f>SUM(BK47:BK49)</f>
        <v>2</v>
      </c>
      <c r="BL52" s="64"/>
    </row>
    <row r="53" spans="1:64" s="65" customFormat="1" ht="15.75">
      <c r="B53" s="64"/>
      <c r="C53" s="64"/>
      <c r="D53" s="64"/>
      <c r="E53" s="64"/>
      <c r="F53" s="64"/>
      <c r="G53" s="64"/>
      <c r="H53" s="64"/>
      <c r="I53" s="64"/>
      <c r="J53" s="64"/>
      <c r="K53" s="64"/>
      <c r="P53" s="64"/>
      <c r="Q53" s="64"/>
      <c r="R53" s="64"/>
      <c r="S53" s="64"/>
      <c r="T53" s="64"/>
      <c r="V53" s="64">
        <f>+V50*8</f>
        <v>0</v>
      </c>
      <c r="W53" s="64">
        <f>+W50*4</f>
        <v>0</v>
      </c>
      <c r="X53" s="64">
        <f>+X50*2</f>
        <v>0</v>
      </c>
      <c r="Y53" s="64">
        <f>+Y50</f>
        <v>0</v>
      </c>
      <c r="Z53" s="64"/>
      <c r="AA53" s="64">
        <f>+AA50*8</f>
        <v>0</v>
      </c>
      <c r="AB53" s="64">
        <f>+AB50*4</f>
        <v>0</v>
      </c>
      <c r="AC53" s="64">
        <f>+AC50*2</f>
        <v>0</v>
      </c>
      <c r="AD53" s="64">
        <f>+AD50</f>
        <v>0</v>
      </c>
      <c r="AG53" s="64">
        <f>+AG50*8</f>
        <v>0</v>
      </c>
      <c r="AH53" s="64">
        <f>+AH50*4</f>
        <v>0</v>
      </c>
      <c r="AI53" s="64">
        <f>+AI50*2</f>
        <v>0</v>
      </c>
      <c r="AJ53" s="64">
        <f>+AJ50</f>
        <v>0</v>
      </c>
      <c r="AK53" s="64"/>
      <c r="AL53" s="64">
        <f>+AL50*8</f>
        <v>0</v>
      </c>
      <c r="AM53" s="64">
        <f>+AM50*4</f>
        <v>0</v>
      </c>
      <c r="AN53" s="64">
        <f>+AN50*2</f>
        <v>0</v>
      </c>
      <c r="AO53" s="64">
        <f>+AO50</f>
        <v>1</v>
      </c>
      <c r="AP53" s="64"/>
      <c r="AQ53" s="64"/>
      <c r="AR53" s="64">
        <f>+AR50*8</f>
        <v>0</v>
      </c>
      <c r="AS53" s="64">
        <f>+AS50*4</f>
        <v>0</v>
      </c>
      <c r="AT53" s="64">
        <f>+AT50*2</f>
        <v>2</v>
      </c>
      <c r="AU53" s="64">
        <f>+AU50</f>
        <v>0</v>
      </c>
      <c r="AV53" s="64"/>
      <c r="AW53" s="64">
        <f>+AW50*8</f>
        <v>0</v>
      </c>
      <c r="AX53" s="64">
        <f>+AX50*4</f>
        <v>4</v>
      </c>
      <c r="AY53" s="64">
        <f>+AY50*2</f>
        <v>0</v>
      </c>
      <c r="AZ53" s="64">
        <f>+AZ50</f>
        <v>0</v>
      </c>
      <c r="BA53" s="64"/>
      <c r="BB53" s="64"/>
      <c r="BC53" s="64">
        <f>+BC50*8</f>
        <v>0</v>
      </c>
      <c r="BD53" s="64">
        <f>+BD50*4</f>
        <v>0</v>
      </c>
      <c r="BE53" s="64">
        <f>+BE50*2</f>
        <v>2</v>
      </c>
      <c r="BF53" s="64">
        <f>+BF50</f>
        <v>1</v>
      </c>
      <c r="BG53" s="64"/>
      <c r="BH53" s="64">
        <f>+BH50*8</f>
        <v>0</v>
      </c>
      <c r="BI53" s="64">
        <f>+BI50*4</f>
        <v>4</v>
      </c>
      <c r="BJ53" s="64">
        <f>+BJ50*2</f>
        <v>0</v>
      </c>
      <c r="BK53" s="64">
        <f>+BK50</f>
        <v>0</v>
      </c>
    </row>
    <row r="54" spans="1:64" s="65" customFormat="1" ht="15.75">
      <c r="B54" s="64"/>
      <c r="W54" s="64">
        <f>SUM(V53:Y53)</f>
        <v>0</v>
      </c>
      <c r="X54" s="64"/>
      <c r="Y54" s="66">
        <f>IF(W54=0,0,IF(W54=1,1,IF(W54=2,2,IF(W54=3,3,IF(W54=4,4,IF(W54=5,5,IF(W54=6,6,IF(W54=7,7,IF(W54=8,8,IF(W54=9,9,IF(W54=10,"A",IF(W54=11,"B",IF(W54=12,"C",IF(W54=13,"D",IF(W54=14,"E",IF(W54=15,"F",0))))))))))))))))</f>
        <v>0</v>
      </c>
      <c r="Z54" s="64"/>
      <c r="AA54" s="66">
        <f>IF(AD54=0,0,IF(AD54=1,1,IF(AD54=2,2,IF(AD54=3,3,IF(AD54=4,4,IF(AD54=5,5,IF(AD54=6,6,IF(AD54=7,7,IF(AD54=8,8,IF(AD54=9,9,IF(AD54=10,"A",IF(AD54=11,"B",IF(AD54=12,"C",IF(AD54=13,"D",IF(AD54=14,"E",IF(AD54=15,"F",0))))))))))))))))</f>
        <v>0</v>
      </c>
      <c r="AC54" s="64"/>
      <c r="AD54" s="64">
        <f>SUM(AA53:AD53)</f>
        <v>0</v>
      </c>
      <c r="AH54" s="64">
        <f>SUM(AG53:AJ53)</f>
        <v>0</v>
      </c>
      <c r="AI54" s="64"/>
      <c r="AJ54" s="66">
        <f>IF(AH54=0,0,IF(AH54=1,1,IF(AH54=2,2,IF(AH54=3,3,IF(AH54=4,4,IF(AH54=5,5,IF(AH54=6,6,IF(AH54=7,7,IF(AH54=8,8,IF(AH54=9,9,IF(AH54=10,"A",IF(AH54=11,"B",IF(AH54=12,"C",IF(AH54=13,"D",IF(AH54=14,"E",IF(AH54=15,"F",0))))))))))))))))</f>
        <v>0</v>
      </c>
      <c r="AK54" s="64"/>
      <c r="AL54" s="66">
        <f>IF(AO54=0,0,IF(AO54=1,1,IF(AO54=2,2,IF(AO54=3,3,IF(AO54=4,4,IF(AO54=5,5,IF(AO54=6,6,IF(AO54=7,7,IF(AO54=8,8,IF(AO54=9,9,IF(AO54=10,"A",IF(AO54=11,"B",IF(AO54=12,"C",IF(AO54=13,"D",IF(AO54=14,"E",IF(AO54=15,"F",0))))))))))))))))</f>
        <v>1</v>
      </c>
      <c r="AN54" s="64"/>
      <c r="AO54" s="64">
        <f>SUM(AL53:AO53)</f>
        <v>1</v>
      </c>
      <c r="AP54" s="64"/>
      <c r="AQ54" s="64"/>
      <c r="AS54" s="64">
        <f>SUM(AR53:AU53)</f>
        <v>2</v>
      </c>
      <c r="AT54" s="64"/>
      <c r="AU54" s="66">
        <f>IF(AS54=0,0,IF(AS54=1,1,IF(AS54=2,2,IF(AS54=3,3,IF(AS54=4,4,IF(AS54=5,5,IF(AS54=6,6,IF(AS54=7,7,IF(AS54=8,8,IF(AS54=9,9,IF(AS54=10,"A",IF(AS54=11,"B",IF(AS54=12,"C",IF(AS54=13,"D",IF(AS54=14,"E",IF(AS54=15,"F",0))))))))))))))))</f>
        <v>2</v>
      </c>
      <c r="AV54" s="64"/>
      <c r="AW54" s="66">
        <f>IF(AZ54=0,0,IF(AZ54=1,1,IF(AZ54=2,2,IF(AZ54=3,3,IF(AZ54=4,4,IF(AZ54=5,5,IF(AZ54=6,6,IF(AZ54=7,7,IF(AZ54=8,8,IF(AZ54=9,9,IF(AZ54=10,"A",IF(AZ54=11,"B",IF(AZ54=12,"C",IF(AZ54=13,"D",IF(AZ54=14,"E",IF(AZ54=15,"F",0))))))))))))))))</f>
        <v>4</v>
      </c>
      <c r="AX54" s="64"/>
      <c r="AY54" s="64"/>
      <c r="AZ54" s="64">
        <f>SUM(AW53:AZ53)</f>
        <v>4</v>
      </c>
      <c r="BA54" s="64"/>
      <c r="BB54" s="64"/>
      <c r="BD54" s="64">
        <f>SUM(BC53:BF53)</f>
        <v>3</v>
      </c>
      <c r="BE54" s="64"/>
      <c r="BF54" s="66">
        <f>IF(BD54=0,0,IF(BD54=1,1,IF(BD54=2,2,IF(BD54=3,3,IF(BD54=4,4,IF(BD54=5,5,IF(BD54=6,6,IF(BD54=7,7,IF(BD54=8,8,IF(BD54=9,9,IF(BD54=10,"A",IF(BD54=11,"B",IF(BD54=12,"C",IF(BD54=13,"D",IF(BD54=14,"E",IF(BD54=15,"F",0))))))))))))))))</f>
        <v>3</v>
      </c>
      <c r="BG54" s="64"/>
      <c r="BH54" s="66">
        <f>IF(BK54=0,0,IF(BK54=1,1,IF(BK54=2,2,IF(BK54=3,3,IF(BK54=4,4,IF(BK54=5,5,IF(BK54=6,6,IF(BK54=7,7,IF(BK54=8,8,IF(BK54=9,9,IF(BK54=10,"A",IF(BK54=11,"B",IF(BK54=12,"C",IF(BK54=13,"D",IF(BK54=14,"E",IF(BK54=15,"F",0))))))))))))))))</f>
        <v>4</v>
      </c>
      <c r="BI54" s="64"/>
      <c r="BJ54" s="64"/>
      <c r="BK54" s="64">
        <f>SUM(BH53:BK53)</f>
        <v>4</v>
      </c>
    </row>
    <row r="55" spans="1:64" ht="15.75">
      <c r="B55" s="34"/>
      <c r="C55" s="174"/>
      <c r="D55" s="174"/>
      <c r="E55" s="174"/>
      <c r="F55" s="34"/>
      <c r="G55" s="33"/>
      <c r="H55" s="33"/>
      <c r="I55" s="33"/>
      <c r="J55" s="33"/>
      <c r="K55" s="33"/>
      <c r="L55" s="34"/>
      <c r="M55" s="34"/>
      <c r="N55" s="34"/>
      <c r="O55" s="34"/>
      <c r="P55" s="33"/>
      <c r="Q55" s="34"/>
      <c r="R55" s="33"/>
      <c r="S55" s="33" t="s">
        <v>26</v>
      </c>
      <c r="T55" s="33"/>
      <c r="U55" s="34"/>
      <c r="V55" s="33">
        <f>IF(W60=0,0,IF(W60=1,0,IF(W60=2,1,IF(W60=3,1,0))))</f>
        <v>0</v>
      </c>
      <c r="W55" s="33">
        <f>IF(X60=0,0,IF(X60=1,0,IF(X60=2,1,IF(X60=3,1,0))))</f>
        <v>0</v>
      </c>
      <c r="X55" s="33">
        <f>IF(Y60=0,0,IF(Y60=1,0,IF(Y60=2,1,IF(Y60=3,1,0))))</f>
        <v>0</v>
      </c>
      <c r="Y55" s="33">
        <f>IF(AA60=0,0,IF(AA60=1,0,IF(AA60=2,1,IF(AA60=3,1,0))))</f>
        <v>0</v>
      </c>
      <c r="Z55" s="33"/>
      <c r="AA55" s="33">
        <f>IF(AB60=0,0,IF(AB60=1,0,IF(AB60=2,1,IF(AB60=3,1,0))))</f>
        <v>0</v>
      </c>
      <c r="AB55" s="33">
        <f>IF(AC60=0,0,IF(AC60=1,0,IF(AC60=2,1,IF(AC60=3,1,0))))</f>
        <v>0</v>
      </c>
      <c r="AC55" s="33">
        <f>IF(AD60=0,0,IF(AD60=1,0,IF(AD60=2,1,IF(AD60=3,1,0))))</f>
        <v>0</v>
      </c>
      <c r="AD55" s="33">
        <f>IF(AG60=0,0,IF(AG60=1,0,IF(AG60=2,1,IF(AG60=3,1,0))))</f>
        <v>0</v>
      </c>
      <c r="AE55" s="34"/>
      <c r="AF55" s="34"/>
      <c r="AG55" s="33">
        <f>IF(AH60=0,0,IF(AH60=1,0,IF(AH60=2,1,IF(AH60=3,1,0))))</f>
        <v>0</v>
      </c>
      <c r="AH55" s="33">
        <f>IF(AI60=0,0,IF(AI60=1,0,IF(AI60=2,1,IF(AI60=3,1,0))))</f>
        <v>0</v>
      </c>
      <c r="AI55" s="33">
        <f>IF(AJ60=0,0,IF(AJ60=1,0,IF(AJ60=2,1,IF(AJ60=3,1,0))))</f>
        <v>0</v>
      </c>
      <c r="AJ55" s="33">
        <f>IF(AL60=0,0,IF(AL60=1,0,IF(AL60=2,1,IF(AL60=3,1,0))))</f>
        <v>0</v>
      </c>
      <c r="AK55" s="33"/>
      <c r="AL55" s="33">
        <f>IF(AM60=0,0,IF(AM60=1,0,IF(AM60=2,1,IF(AM60=3,1,0))))</f>
        <v>0</v>
      </c>
      <c r="AM55" s="33">
        <f>IF(AN60=0,0,IF(AN60=1,0,IF(AN60=2,1,IF(AN60=3,1,0))))</f>
        <v>0</v>
      </c>
      <c r="AN55" s="33">
        <f>IF(AO60=0,0,IF(AO60=1,0,IF(AO60=2,1,IF(AO60=3,1,0))))</f>
        <v>1</v>
      </c>
      <c r="AO55" s="33">
        <f>IF(AR60=0,0,IF(AR60=1,0,IF(AR60=2,1,IF(AR60=3,1,0))))</f>
        <v>0</v>
      </c>
      <c r="AP55" s="33"/>
      <c r="AQ55" s="33"/>
      <c r="AR55" s="33">
        <f>IF(AS60=0,0,IF(AS60=1,0,IF(AS60=2,1,IF(AS60=3,1,0))))</f>
        <v>0</v>
      </c>
      <c r="AS55" s="33">
        <f>IF(AT60=0,0,IF(AT60=1,0,IF(AT60=2,1,IF(AT60=3,1,0))))</f>
        <v>0</v>
      </c>
      <c r="AT55" s="33">
        <f>IF(AU60=0,0,IF(AU60=1,0,IF(AU60=2,1,IF(AU60=3,1,0))))</f>
        <v>0</v>
      </c>
      <c r="AU55" s="33">
        <f>IF(AW60=0,0,IF(AW60=1,0,IF(AW60=2,1,IF(AW60=3,1,0))))</f>
        <v>1</v>
      </c>
      <c r="AV55" s="33"/>
      <c r="AW55" s="33">
        <f>IF(AX60=0,0,IF(AX60=1,0,IF(AX60=2,1,IF(AX60=3,1,0))))</f>
        <v>1</v>
      </c>
      <c r="AX55" s="33">
        <f>IF(AY60=0,0,IF(AY60=1,0,IF(AY60=2,1,IF(AY60=3,1,0))))</f>
        <v>0</v>
      </c>
      <c r="AY55" s="33">
        <f>IF(AZ60=0,0,IF(AZ60=1,0,IF(AZ60=2,1,IF(AZ60=3,1,0))))</f>
        <v>0</v>
      </c>
      <c r="AZ55" s="33">
        <f>IF(BC60=0,0,IF(BC60=1,0,IF(BC60=2,1,IF(BC60=3,1,0))))</f>
        <v>0</v>
      </c>
      <c r="BA55" s="33"/>
      <c r="BB55" s="33"/>
      <c r="BC55" s="33">
        <f>IF(BD60=0,0,IF(BD60=1,0,IF(BD60=2,1,IF(BD60=3,1,0))))</f>
        <v>0</v>
      </c>
      <c r="BD55" s="33">
        <f>IF(BE60=0,0,IF(BE60=1,0,IF(BE60=2,1,IF(BE60=3,1,0))))</f>
        <v>0</v>
      </c>
      <c r="BE55" s="33">
        <f>IF(BF60=0,0,IF(BF60=1,0,IF(BF60=2,1,IF(BF60=3,1,0))))</f>
        <v>0</v>
      </c>
      <c r="BF55" s="33">
        <f>IF(BH60=0,0,IF(BH60=1,0,IF(BH60=2,1,IF(BH60=3,1,0))))</f>
        <v>0</v>
      </c>
      <c r="BG55" s="33"/>
      <c r="BH55" s="33">
        <f>IF(BI60=0,0,IF(BI60=1,0,IF(BI60=2,1,IF(BI60=3,1,0))))</f>
        <v>1</v>
      </c>
      <c r="BI55" s="33">
        <f>IF(BJ60=0,0,IF(BJ60=1,0,IF(BJ60=2,1,IF(BJ60=3,1,0))))</f>
        <v>0</v>
      </c>
      <c r="BJ55" s="33">
        <f>IF(BK60=0,0,IF(BK60=1,0,IF(BK60=2,1,IF(BK60=3,1,0))))</f>
        <v>0</v>
      </c>
      <c r="BK55" s="33"/>
    </row>
    <row r="56" spans="1:64" ht="15.75">
      <c r="B56" s="37"/>
      <c r="C56" s="176"/>
      <c r="D56" s="176"/>
      <c r="E56" s="176"/>
      <c r="F56" s="37"/>
      <c r="G56" s="37"/>
      <c r="H56" s="55" t="s">
        <v>108</v>
      </c>
      <c r="I56" s="36">
        <f>+Y51</f>
        <v>0</v>
      </c>
      <c r="J56" s="36">
        <f>+AA51</f>
        <v>0</v>
      </c>
      <c r="K56" s="36"/>
      <c r="L56" s="36">
        <f>+AJ51</f>
        <v>0</v>
      </c>
      <c r="M56" s="36">
        <f>+AL51</f>
        <v>1</v>
      </c>
      <c r="N56" s="36"/>
      <c r="O56" s="36">
        <f>+AU51</f>
        <v>2</v>
      </c>
      <c r="P56" s="36">
        <f>+AW51</f>
        <v>4</v>
      </c>
      <c r="Q56" s="36"/>
      <c r="R56" s="36">
        <f>+BF51</f>
        <v>3</v>
      </c>
      <c r="S56" s="36">
        <f>+BH51</f>
        <v>4</v>
      </c>
      <c r="T56" s="35" t="s">
        <v>22</v>
      </c>
      <c r="U56" s="37"/>
      <c r="V56" s="54">
        <f>IF(I56=0,0,IF(I56=1,0,IF(I56=2,0,IF(I56=3,0,IF(I56=4,0,IF(I56=5,0,IF(I56=6,0,IF(I56=7,0,IF(I56=8,1,IF(I56=9,1,IF(I56="A",1,IF(I56="B",1,IF(I56="C",1,IF(I56="D",1,IF(I56="E",1,IF(I56="F",1,0))))))))))))))))</f>
        <v>0</v>
      </c>
      <c r="W56" s="54">
        <f>IF(I56=0,0,IF(I56=1,0,IF(I56=2,0,IF(I56=3,0,IF(I56=4,1,IF(I56=5,1,IF(I56=6,1,IF(I56=7,1,IF(I56=8,0,IF(I56=9,0,IF(I56="A",0,IF(I56="B",0,IF(I56="C",1,IF(I56="D",1,IF(I56="E",1,IF(I56="F",1,0))))))))))))))))</f>
        <v>0</v>
      </c>
      <c r="X56" s="54">
        <f>IF(I56=0,0,IF(I56=1,0,IF(I56=2,1,IF(I56=3,1,IF(I56=4,0,IF(I56=5,0,IF(I56=6,1,IF(I56=7,1,IF(I56=8,0,IF(I56=9,0,IF(I56="A",1,IF(I56="B",1,IF(I56="C",0,IF(I56="D",0,IF(I56="E",1,IF(I56="F",1,0))))))))))))))))</f>
        <v>0</v>
      </c>
      <c r="Y56" s="54">
        <f>IF(I56=0,0,IF(I56=1,1,IF(I56=2,0,IF(I56=3,1,IF(I56=4,0,IF(I56=5,1,IF(I56=6,0,IF(I56=7,1,IF(I56=8,0,IF(I56=9,1,IF(I56="A",0,IF(I56="B",1,IF(I56="C",0,IF(I56="D",1,IF(I56="E",0,IF(I56="F",1,1))))))))))))))))</f>
        <v>0</v>
      </c>
      <c r="Z56" s="37"/>
      <c r="AA56" s="54">
        <f>IF(J56=0,0,IF(J56=1,0,IF(J56=2,0,IF(J56=3,0,IF(J56=4,0,IF(J56=5,0,IF(J56=6,0,IF(J56=7,0,IF(J56=8,1,IF(J56=9,1,IF(J56="A",1,IF(J56="B",1,IF(J56="C",1,IF(J56="D",1,IF(J56="E",1,IF(J56="F",1,0))))))))))))))))</f>
        <v>0</v>
      </c>
      <c r="AB56" s="54">
        <f>IF(J56=0,0,IF(J56=1,0,IF(J56=2,0,IF(J56=3,0,IF(J56=4,1,IF(J56=5,1,IF(J56=6,1,IF(J56=7,1,IF(J56=8,0,IF(J56=9,0,IF(J56="A",0,IF(J56="B",0,IF(J56="C",1,IF(J56="D",1,IF(J56="E",1,IF(J56="F",1,0))))))))))))))))</f>
        <v>0</v>
      </c>
      <c r="AC56" s="54">
        <f>IF(J56=0,0,IF(J56=1,0,IF(J56=2,1,IF(J56=3,1,IF(J56=4,0,IF(J56=5,0,IF(J56=6,1,IF(J56=7,1,IF(J56=8,0,IF(J56=9,0,IF(J56="A",1,IF(J56="B",1,IF(J56="C",0,IF(J56="D",0,IF(J56="E",1,IF(J56="F",1,0))))))))))))))))</f>
        <v>0</v>
      </c>
      <c r="AD56" s="54">
        <f>IF(J56=0,0,IF(J56=1,1,IF(J56=2,0,IF(J56=3,1,IF(J56=4,0,IF(J56=5,1,IF(J56=6,0,IF(J56=7,1,IF(J56=8,0,IF(J56=9,1,IF(J56="A",0,IF(J56="B",1,IF(J56="C",0,IF(J56="D",1,IF(J56="E",0,IF(J56="F",1,1))))))))))))))))</f>
        <v>0</v>
      </c>
      <c r="AE56" s="37"/>
      <c r="AF56" s="37"/>
      <c r="AG56" s="54">
        <f>IF(L56=0,0,IF(L56=1,0,IF(L56=2,0,IF(L56=3,0,IF(L56=4,0,IF(L56=5,0,IF(L56=6,0,IF(L56=7,0,IF(L56=8,1,IF(L56=9,1,IF(L56="A",1,IF(L56="B",1,IF(L56="C",1,IF(L56="D",1,IF(L56="E",1,IF(L56="F",1,0))))))))))))))))</f>
        <v>0</v>
      </c>
      <c r="AH56" s="54">
        <f>IF(L56=0,0,IF(L56=1,0,IF(L56=2,0,IF(L56=3,0,IF(L56=4,1,IF(L56=5,1,IF(L56=6,1,IF(L56=7,1,IF(L56=8,0,IF(L56=9,0,IF(L56="A",0,IF(L56="B",0,IF(L56="C",1,IF(L56="D",1,IF(L56="E",1,IF(L56="F",1,0))))))))))))))))</f>
        <v>0</v>
      </c>
      <c r="AI56" s="54">
        <f>IF(L56=0,0,IF(L56=1,0,IF(L56=2,1,IF(L56=3,1,IF(L56=4,0,IF(L56=5,0,IF(L56=6,1,IF(L56=7,1,IF(L56=8,0,IF(L56=9,0,IF(L56="A",1,IF(L56="B",1,IF(L56="C",0,IF(L56="D",0,IF(L56="E",1,IF(L56="F",1,0))))))))))))))))</f>
        <v>0</v>
      </c>
      <c r="AJ56" s="54">
        <f>IF(L56=0,0,IF(L56=1,1,IF(L56=2,0,IF(L56=3,1,IF(L56=4,0,IF(L56=5,1,IF(L56=6,0,IF(L56=7,1,IF(L56=8,0,IF(L56=9,1,IF(L56="A",0,IF(L56="B",1,IF(L56="C",0,IF(L56="D",1,IF(L56="E",0,IF(L56="F",1,1))))))))))))))))</f>
        <v>0</v>
      </c>
      <c r="AK56" s="37"/>
      <c r="AL56" s="54">
        <f>IF(M56=0,0,IF(M56=1,0,IF(M56=2,0,IF(M56=3,0,IF(M56=4,0,IF(M56=5,0,IF(M56=6,0,IF(M56=7,0,IF(M56=8,1,IF(M56=9,1,IF(M56="A",1,IF(M56="B",1,IF(M56="C",1,IF(M56="D",1,IF(M56="E",1,IF(M56="F",1,0))))))))))))))))</f>
        <v>0</v>
      </c>
      <c r="AM56" s="54">
        <f>IF(M56=0,0,IF(M56=1,0,IF(M56=2,0,IF(M56=3,0,IF(M56=4,1,IF(M56=5,1,IF(M56=6,1,IF(M56=7,1,IF(M56=8,0,IF(M56=9,0,IF(M56="A",0,IF(M56="B",0,IF(M56="C",1,IF(M56="D",1,IF(M56="E",1,IF(M56="F",1,0))))))))))))))))</f>
        <v>0</v>
      </c>
      <c r="AN56" s="54">
        <f>IF(M56=0,0,IF(M56=1,0,IF(M56=2,1,IF(M56=3,1,IF(M56=4,0,IF(M56=5,0,IF(M56=6,1,IF(M56=7,1,IF(M56=8,0,IF(M56=9,0,IF(M56="A",1,IF(M56="B",1,IF(M56="C",0,IF(M56="D",0,IF(M56="E",1,IF(M56="F",1,0))))))))))))))))</f>
        <v>0</v>
      </c>
      <c r="AO56" s="54">
        <f>IF(M56=0,0,IF(M56=1,1,IF(M56=2,0,IF(M56=3,1,IF(M56=4,0,IF(M56=5,1,IF(M56=6,0,IF(M56=7,1,IF(M56=8,0,IF(M56=9,1,IF(M56="A",0,IF(M56="B",1,IF(M56="C",0,IF(M56="D",1,IF(M56="E",0,IF(M56="F",1,1))))))))))))))))</f>
        <v>1</v>
      </c>
      <c r="AP56" s="37"/>
      <c r="AQ56" s="37"/>
      <c r="AR56" s="54">
        <f>IF(O56=0,0,IF(O56=1,0,IF(O56=2,0,IF(O56=3,0,IF(O56=4,0,IF(O56=5,0,IF(O56=6,0,IF(O56=7,0,IF(O56=8,1,IF(O56=9,1,IF(O56="A",1,IF(O56="B",1,IF(O56="C",1,IF(O56="D",1,IF(O56="E",1,IF(O56="F",1,0))))))))))))))))</f>
        <v>0</v>
      </c>
      <c r="AS56" s="54">
        <f>IF(O56=0,0,IF(O56=1,0,IF(O56=2,0,IF(O56=3,0,IF(O56=4,1,IF(O56=5,1,IF(O56=6,1,IF(O56=7,1,IF(O56=8,0,IF(O56=9,0,IF(O56="A",0,IF(O56="B",0,IF(O56="C",1,IF(O56="D",1,IF(O56="E",1,IF(O56="F",1,0))))))))))))))))</f>
        <v>0</v>
      </c>
      <c r="AT56" s="54">
        <f>IF(O56=0,0,IF(O56=1,0,IF(O56=2,1,IF(O56=3,1,IF(O56=4,0,IF(O56=5,0,IF(O56=6,1,IF(O56=7,1,IF(O56=8,0,IF(O56=9,0,IF(O56="A",1,IF(O56="B",1,IF(O56="C",0,IF(O56="D",0,IF(O56="E",1,IF(O56="F",1,0))))))))))))))))</f>
        <v>1</v>
      </c>
      <c r="AU56" s="54">
        <f>IF(O56=0,0,IF(O56=1,1,IF(O56=2,0,IF(O56=3,1,IF(O56=4,0,IF(O56=5,1,IF(O56=6,0,IF(O56=7,1,IF(O56=8,0,IF(O56=9,1,IF(O56="A",0,IF(O56="B",1,IF(O56="C",0,IF(O56="D",1,IF(O56="E",0,IF(O56="F",1,1))))))))))))))))</f>
        <v>0</v>
      </c>
      <c r="AV56" s="37"/>
      <c r="AW56" s="54">
        <f>IF(P56=0,0,IF(P56=1,0,IF(P56=2,0,IF(P56=3,0,IF(P56=4,0,IF(P56=5,0,IF(P56=6,0,IF(P56=7,0,IF(P56=8,1,IF(P56=9,1,IF(P56="A",1,IF(P56="B",1,IF(P56="C",1,IF(P56="D",1,IF(P56="E",1,IF(P56="F",1,0))))))))))))))))</f>
        <v>0</v>
      </c>
      <c r="AX56" s="54">
        <f>IF(P56=0,0,IF(P56=1,0,IF(P56=2,0,IF(P56=3,0,IF(P56=4,1,IF(P56=5,1,IF(P56=6,1,IF(P56=7,1,IF(P56=8,0,IF(P56=9,0,IF(P56="A",0,IF(P56="B",0,IF(P56="C",1,IF(P56="D",1,IF(P56="E",1,IF(P56="F",1,0))))))))))))))))</f>
        <v>1</v>
      </c>
      <c r="AY56" s="54">
        <f>IF(P56=0,0,IF(P56=1,0,IF(P56=2,1,IF(P56=3,1,IF(P56=4,0,IF(P56=5,0,IF(P56=6,1,IF(P56=7,1,IF(P56=8,0,IF(P56=9,0,IF(P56="A",1,IF(P56="B",1,IF(P56="C",0,IF(P56="D",0,IF(P56="E",1,IF(P56="F",1,0))))))))))))))))</f>
        <v>0</v>
      </c>
      <c r="AZ56" s="54">
        <f>IF(P56=0,0,IF(P56=1,1,IF(P56=2,0,IF(P56=3,1,IF(P56=4,0,IF(P56=5,1,IF(P56=6,0,IF(P56=7,1,IF(P56=8,0,IF(P56=9,1,IF(P56="A",0,IF(P56="B",1,IF(P56="C",0,IF(P56="D",1,IF(P56="E",0,IF(P56="F",1,1))))))))))))))))</f>
        <v>0</v>
      </c>
      <c r="BA56" s="37"/>
      <c r="BB56" s="37"/>
      <c r="BC56" s="54">
        <f>IF(R56=0,0,IF(R56=1,0,IF(R56=2,0,IF(R56=3,0,IF(R56=4,0,IF(R56=5,0,IF(R56=6,0,IF(R56=7,0,IF(R56=8,1,IF(R56=9,1,IF(R56="A",1,IF(R56="B",1,IF(R56="C",1,IF(R56="D",1,IF(R56="E",1,IF(R56="F",1,0))))))))))))))))</f>
        <v>0</v>
      </c>
      <c r="BD56" s="54">
        <f>IF(R56=0,0,IF(R56=1,0,IF(R56=2,0,IF(R56=3,0,IF(R56=4,1,IF(R56=5,1,IF(R56=6,1,IF(R56=7,1,IF(R56=8,0,IF(R56=9,0,IF(R56="A",0,IF(R56="B",0,IF(R56="C",1,IF(R56="D",1,IF(R56="E",1,IF(R56="F",1,0))))))))))))))))</f>
        <v>0</v>
      </c>
      <c r="BE56" s="54">
        <f>IF(R56=0,0,IF(R56=1,0,IF(R56=2,1,IF(R56=3,1,IF(R56=4,0,IF(R56=5,0,IF(R56=6,1,IF(R56=7,1,IF(R56=8,0,IF(R56=9,0,IF(R56="A",1,IF(R56="B",1,IF(R56="C",0,IF(R56="D",0,IF(R56="E",1,IF(R56="F",1,0))))))))))))))))</f>
        <v>1</v>
      </c>
      <c r="BF56" s="54">
        <f>IF(R56=0,0,IF(R56=1,1,IF(R56=2,0,IF(R56=3,1,IF(R56=4,0,IF(R56=5,1,IF(R56=6,0,IF(R56=7,1,IF(R56=8,0,IF(R56=9,1,IF(R56="A",0,IF(R56="B",1,IF(R56="C",0,IF(R56="D",1,IF(R56="E",0,IF(R56="F",1,1))))))))))))))))</f>
        <v>1</v>
      </c>
      <c r="BG56" s="37"/>
      <c r="BH56" s="54">
        <f>IF(S56=0,0,IF(S56=1,0,IF(S56=2,0,IF(S56=3,0,IF(S56=4,0,IF(S56=5,0,IF(S56=6,0,IF(S56=7,0,IF(S56=8,1,IF(S56=9,1,IF(S56="A",1,IF(S56="B",1,IF(S56="C",1,IF(S56="D",1,IF(S56="E",1,IF(S56="F",1,0))))))))))))))))</f>
        <v>0</v>
      </c>
      <c r="BI56" s="54">
        <f>IF(S56=0,0,IF(S56=1,0,IF(S56=2,0,IF(S56=3,0,IF(S56=4,1,IF(S56=5,1,IF(S56=6,1,IF(S56=7,1,IF(S56=8,0,IF(S56=9,0,IF(S56="A",0,IF(S56="B",0,IF(S56="C",1,IF(S56="D",1,IF(S56="E",1,IF(S56="F",1,0))))))))))))))))</f>
        <v>1</v>
      </c>
      <c r="BJ56" s="54">
        <f>IF(S56=0,0,IF(S56=1,0,IF(S56=2,1,IF(S56=3,1,IF(S56=4,0,IF(S56=5,0,IF(S56=6,1,IF(S56=7,1,IF(S56=8,0,IF(S56=9,0,IF(S56="A",1,IF(S56="B",1,IF(S56="C",0,IF(S56="D",0,IF(S56="E",1,IF(S56="F",1,0))))))))))))))))</f>
        <v>0</v>
      </c>
      <c r="BK56" s="54">
        <f>IF(S56=0,0,IF(S56=1,1,IF(S56=2,0,IF(S56=3,1,IF(S56=4,0,IF(S56=5,1,IF(S56=6,0,IF(S56=7,1,IF(S56=8,0,IF(S56=9,1,IF(S56="A",0,IF(S56="B",1,IF(S56="C",0,IF(S56="D",1,IF(S56="E",0,IF(S56="F",1,1))))))))))))))))</f>
        <v>0</v>
      </c>
    </row>
    <row r="57" spans="1:64" ht="15.75">
      <c r="B57" s="39"/>
      <c r="C57" s="178"/>
      <c r="D57" s="178"/>
      <c r="E57" s="38" t="str">
        <f>+G35</f>
        <v>SI</v>
      </c>
      <c r="F57" s="41" t="s">
        <v>115</v>
      </c>
      <c r="G57" s="179">
        <f>+I35</f>
        <v>4</v>
      </c>
      <c r="H57" s="38" t="s">
        <v>80</v>
      </c>
      <c r="I57" s="40">
        <f>IF(G35="ESI",P46,0)</f>
        <v>0</v>
      </c>
      <c r="J57" s="40">
        <f>IF(G35="ESI",R46,0)</f>
        <v>0</v>
      </c>
      <c r="K57" s="40"/>
      <c r="L57" s="40">
        <f>IF(G35="ESI",AA46,0)</f>
        <v>0</v>
      </c>
      <c r="M57" s="40">
        <f>IF(G35="ESI",AC46,0)</f>
        <v>0</v>
      </c>
      <c r="N57" s="40"/>
      <c r="O57" s="180">
        <f>IF(I35=8,AL45,IF(I35=4,AL42,IF(I35=2,AL39,AG17)))</f>
        <v>0</v>
      </c>
      <c r="P57" s="180" t="str">
        <f>IF(I35=8,AN45,IF(I35=4,AN42,IF(I35=2,AN39,AI17)))</f>
        <v>C</v>
      </c>
      <c r="Q57" s="40"/>
      <c r="R57" s="180">
        <f>IF(I35=8,AW45,IF(I35=4,AW42,IF(I35=2,AW39,AR17)))</f>
        <v>8</v>
      </c>
      <c r="S57" s="180">
        <f>IF(I35=8,AY45,IF(I35=4,AY42,IF(I35=2,AY39,AT17)))</f>
        <v>4</v>
      </c>
      <c r="T57" s="38" t="s">
        <v>22</v>
      </c>
      <c r="U57" s="39"/>
      <c r="V57" s="177">
        <f>IF(P46=0,0,IF(P46=1,0,IF(P46=2,0,IF(P46=3,0,IF(P46=4,0,IF(P46=5,0,IF(P46=6,0,IF(P46=7,0,IF(P46=8,1,IF(P46=9,1,IF(P46="A",1,IF(P46="B",1,IF(P46="C",1,IF(P46="D",1,IF(P46="E",1,IF(P46="F",1,0))))))))))))))))</f>
        <v>0</v>
      </c>
      <c r="W57" s="177">
        <f>IF(P46=0,0,IF(P46=1,0,IF(P46=2,0,IF(P46=3,0,IF(P46=4,1,IF(P46=5,1,IF(P46=6,1,IF(P46=7,1,IF(P46=8,0,IF(P46=9,0,IF(P46="A",0,IF(P46="B",0,IF(P46="C",1,IF(P46="D",1,IF(P46="E",1,IF(P46="F",1,0))))))))))))))))</f>
        <v>0</v>
      </c>
      <c r="X57" s="177">
        <f>IF(P46=0,0,IF(P46=1,0,IF(P46=2,1,IF(P46=3,1,IF(P46=4,0,IF(P46=5,0,IF(P46=6,1,IF(P46=7,1,IF(P46=8,0,IF(P46=9,0,IF(P46="A",1,IF(P46="B",1,IF(P46="C",0,IF(P46="D",0,IF(P46="E",1,IF(P46="F",1,0))))))))))))))))</f>
        <v>0</v>
      </c>
      <c r="Y57" s="177">
        <f>IF(P46=0,0,IF(P46=1,1,IF(P46=2,0,IF(P46=3,1,IF(P46=4,0,IF(P46=5,1,IF(P46=6,0,IF(P46=7,1,IF(P46=8,0,IF(P46=9,1,IF(P46="A",0,IF(P46="B",1,IF(P46="C",0,IF(P46="D",1,IF(P46="E",0,IF(P46="F",1,1))))))))))))))))</f>
        <v>1</v>
      </c>
      <c r="Z57" s="39"/>
      <c r="AA57" s="177">
        <f>IF(R46=0,0,IF(R46=1,0,IF(R46=2,0,IF(R46=3,0,IF(R46=4,0,IF(R46=5,0,IF(R46=6,0,IF(R46=7,0,IF(R46=8,1,IF(R46=9,1,IF(R46="A",1,IF(R46="B",1,IF(R46="C",1,IF(R46="D",1,IF(R46="E",1,IF(R46="F",1,0))))))))))))))))</f>
        <v>1</v>
      </c>
      <c r="AB57" s="177">
        <f>IF(R46=0,0,IF(R46=1,0,IF(R46=2,0,IF(R46=3,0,IF(R46=4,1,IF(R46=5,1,IF(R46=6,1,IF(R46=7,1,IF(R46=8,0,IF(R46=9,0,IF(R46="A",0,IF(R46="B",0,IF(R46="C",1,IF(R46="D",1,IF(R46="E",1,IF(R46="F",1,0))))))))))))))))</f>
        <v>1</v>
      </c>
      <c r="AC57" s="177">
        <f>IF(R46=0,0,IF(R46=1,0,IF(R46=2,1,IF(R46=3,1,IF(R46=4,0,IF(R46=5,0,IF(R46=6,1,IF(R46=7,1,IF(R46=8,0,IF(R46=9,0,IF(R46="A",1,IF(R46="B",1,IF(R46="C",0,IF(R46="D",0,IF(R46="E",1,IF(R46="F",1,0))))))))))))))))</f>
        <v>0</v>
      </c>
      <c r="AD57" s="177">
        <f>IF(R46=0,0,IF(R46=1,1,IF(R46=2,0,IF(R46=3,1,IF(R46=4,0,IF(R46=5,1,IF(R46=6,0,IF(R46=7,1,IF(R46=8,0,IF(R46=9,1,IF(R46="A",0,IF(R46="B",1,IF(R46="C",0,IF(R46="D",1,IF(R46="E",0,IF(R46="F",1,1))))))))))))))))</f>
        <v>1</v>
      </c>
      <c r="AE57" s="39"/>
      <c r="AF57" s="39"/>
      <c r="AG57" s="177">
        <f>IF(AA46=0,0,IF(AA46=1,0,IF(AA46=2,0,IF(AA46=3,0,IF(AA46=4,0,IF(AA46=5,0,IF(AA46=6,0,IF(AA46=7,0,IF(AA46=8,1,IF(AA46=9,1,IF(AA46="A",1,IF(AA46="B",1,IF(AA46="C",1,IF(AA46="D",1,IF(AA46="E",1,IF(AA46="F",1,0))))))))))))))))</f>
        <v>1</v>
      </c>
      <c r="AH57" s="177">
        <f>IF(AA46=0,0,IF(AA46=1,0,IF(AA46=2,0,IF(AA46=3,0,IF(AA46=4,1,IF(AA46=5,1,IF(AA46=6,1,IF(AA46=7,1,IF(AA46=8,0,IF(AA46=9,0,IF(AA46="A",0,IF(AA46="B",0,IF(AA46="C",1,IF(AA46="D",1,IF(AA46="E",1,IF(AA46="F",1,0))))))))))))))))</f>
        <v>0</v>
      </c>
      <c r="AI57" s="177">
        <f>IF(AA46=0,0,IF(AA46=1,0,IF(AA46=2,1,IF(AA46=3,1,IF(AA46=4,0,IF(AA46=5,0,IF(AA46=6,1,IF(AA46=7,1,IF(AA46=8,0,IF(AA46=9,0,IF(AA46="A",1,IF(AA46="B",1,IF(AA46="C",0,IF(AA46="D",0,IF(AA46="E",1,IF(AA46="F",1,0))))))))))))))))</f>
        <v>0</v>
      </c>
      <c r="AJ57" s="177">
        <f>IF(AA46=0,0,IF(AA46=1,1,IF(AA46=2,0,IF(AA46=3,1,IF(AA46=4,0,IF(AA46=5,1,IF(AA46=6,0,IF(AA46=7,1,IF(AA46=8,0,IF(AA46=9,1,IF(AA46="A",0,IF(AA46="B",1,IF(AA46="C",0,IF(AA46="D",1,IF(AA46="E",0,IF(AA46="F",1,1))))))))))))))))</f>
        <v>1</v>
      </c>
      <c r="AK57" s="39"/>
      <c r="AL57" s="177">
        <f>IF(AC46=0,0,IF(AC46=1,0,IF(AC46=2,0,IF(AC46=3,0,IF(AC46=4,0,IF(AC46=5,0,IF(AC46=6,0,IF(AC46=7,0,IF(AC46=8,1,IF(AC46=9,1,IF(AC46="A",1,IF(AC46="B",1,IF(AC46="C",1,IF(AC46="D",1,IF(AC46="E",1,IF(AC46="F",1,0))))))))))))))))</f>
        <v>0</v>
      </c>
      <c r="AM57" s="177">
        <f>IF(AC46=0,0,IF(AC46=1,0,IF(AC46=2,0,IF(AC46=3,0,IF(AC46=4,1,IF(AC46=5,1,IF(AC46=6,1,IF(AC46=7,1,IF(AC46=8,0,IF(AC46=9,0,IF(AC46="A",0,IF(AC46="B",0,IF(AC46="C",1,IF(AC46="D",1,IF(AC46="E",1,IF(AC46="F",1,0))))))))))))))))</f>
        <v>1</v>
      </c>
      <c r="AN57" s="177">
        <f>IF(AC46=0,0,IF(AC46=1,0,IF(AC46=2,1,IF(AC46=3,1,IF(AC46=4,0,IF(AC46=5,0,IF(AC46=6,1,IF(AC46=7,1,IF(AC46=8,0,IF(AC46=9,0,IF(AC46="A",1,IF(AC46="B",1,IF(AC46="C",0,IF(AC46="D",0,IF(AC46="E",1,IF(AC46="F",1,0))))))))))))))))</f>
        <v>0</v>
      </c>
      <c r="AO57" s="177">
        <f>IF(AC46=0,0,IF(AC46=1,1,IF(AC46=2,0,IF(AC46=3,1,IF(AC46=4,0,IF(AC46=5,1,IF(AC46=6,0,IF(AC46=7,1,IF(AC46=8,0,IF(AC46=9,1,IF(AC46="A",0,IF(AC46="B",1,IF(AC46="C",0,IF(AC46="D",1,IF(AC46="E",0,IF(AC46="F",1,1))))))))))))))))</f>
        <v>1</v>
      </c>
      <c r="AP57" s="39"/>
      <c r="AQ57" s="39"/>
      <c r="AR57" s="177">
        <f>IF(O57=0,0,IF(O57=1,0,IF(O57=2,0,IF(O57=3,0,IF(O57=4,0,IF(O57=5,0,IF(O57=6,0,IF(O57=7,0,IF(O57=8,1,IF(O57=9,1,IF(O57="A",1,IF(O57="B",1,IF(O57="C",1,IF(O57="D",1,IF(O57="E",1,IF(O57="F",1,0))))))))))))))))</f>
        <v>0</v>
      </c>
      <c r="AS57" s="177">
        <f>IF(O57=0,0,IF(O57=1,0,IF(O57=2,0,IF(O57=3,0,IF(O57=4,1,IF(O57=5,1,IF(O57=6,1,IF(O57=7,1,IF(O57=8,0,IF(O57=9,0,IF(O57="A",0,IF(O57="B",0,IF(O57="C",1,IF(O57="D",1,IF(O57="E",1,IF(O57="F",1,0))))))))))))))))</f>
        <v>0</v>
      </c>
      <c r="AT57" s="177">
        <f>IF(O57=0,0,IF(O57=1,0,IF(O57=2,1,IF(O57=3,1,IF(O57=4,0,IF(O57=5,0,IF(O57=6,1,IF(O57=7,1,IF(O57=8,0,IF(O57=9,0,IF(O57="A",1,IF(O57="B",1,IF(O57="C",0,IF(O57="D",0,IF(O57="E",1,IF(O57="F",1,0))))))))))))))))</f>
        <v>0</v>
      </c>
      <c r="AU57" s="177">
        <f>IF(O57=0,0,IF(O57=1,1,IF(O57=2,0,IF(O57=3,1,IF(O57=4,0,IF(O57=5,1,IF(O57=6,0,IF(O57=7,1,IF(O57=8,0,IF(O57=9,1,IF(O57="A",0,IF(O57="B",1,IF(O57="C",0,IF(O57="D",1,IF(O57="E",0,IF(O57="F",1,1))))))))))))))))</f>
        <v>0</v>
      </c>
      <c r="AV57" s="39"/>
      <c r="AW57" s="177">
        <f>IF(P57=0,0,IF(P57=1,0,IF(P57=2,0,IF(P57=3,0,IF(P57=4,0,IF(P57=5,0,IF(P57=6,0,IF(P57=7,0,IF(P57=8,1,IF(P57=9,1,IF(P57="A",1,IF(P57="B",1,IF(P57="C",1,IF(P57="D",1,IF(P57="E",1,IF(P57="F",1,0))))))))))))))))</f>
        <v>1</v>
      </c>
      <c r="AX57" s="177">
        <f>IF(P57=0,0,IF(P57=1,0,IF(P57=2,0,IF(P57=3,0,IF(P57=4,1,IF(P57=5,1,IF(P57=6,1,IF(P57=7,1,IF(P57=8,0,IF(P57=9,0,IF(P57="A",0,IF(P57="B",0,IF(P57="C",1,IF(P57="D",1,IF(P57="E",1,IF(P57="F",1,0))))))))))))))))</f>
        <v>1</v>
      </c>
      <c r="AY57" s="177">
        <f>IF(P57=0,0,IF(P57=1,0,IF(P57=2,1,IF(P57=3,1,IF(P57=4,0,IF(P57=5,0,IF(P57=6,1,IF(P57=7,1,IF(P57=8,0,IF(P57=9,0,IF(P57="A",1,IF(P57="B",1,IF(P57="C",0,IF(P57="D",0,IF(P57="E",1,IF(P57="F",1,0))))))))))))))))</f>
        <v>0</v>
      </c>
      <c r="AZ57" s="177">
        <f>IF(P57=0,0,IF(P57=1,1,IF(P57=2,0,IF(P57=3,1,IF(P57=4,0,IF(P57=5,1,IF(P57=6,0,IF(P57=7,1,IF(P57=8,0,IF(P57=9,1,IF(P57="A",0,IF(P57="B",1,IF(P57="C",0,IF(P57="D",1,IF(P57="E",0,IF(P57="F",1,1))))))))))))))))</f>
        <v>0</v>
      </c>
      <c r="BA57" s="39"/>
      <c r="BB57" s="39"/>
      <c r="BC57" s="177">
        <f>IF(R57=0,0,IF(R57=1,0,IF(R57=2,0,IF(R57=3,0,IF(R57=4,0,IF(R57=5,0,IF(R57=6,0,IF(R57=7,0,IF(R57=8,1,IF(R57=9,1,IF(R57="A",1,IF(R57="B",1,IF(R57="C",1,IF(R57="D",1,IF(R57="E",1,IF(R57="F",1,0))))))))))))))))</f>
        <v>1</v>
      </c>
      <c r="BD57" s="177">
        <f>IF(R57=0,0,IF(R57=1,0,IF(R57=2,0,IF(R57=3,0,IF(R57=4,1,IF(R57=5,1,IF(R57=6,1,IF(R57=7,1,IF(R57=8,0,IF(R57=9,0,IF(R57="A",0,IF(R57="B",0,IF(R57="C",1,IF(R57="D",1,IF(R57="E",1,IF(R57="F",1,0))))))))))))))))</f>
        <v>0</v>
      </c>
      <c r="BE57" s="177">
        <f>IF(R57=0,0,IF(R57=1,0,IF(R57=2,1,IF(R57=3,1,IF(R57=4,0,IF(R57=5,0,IF(R57=6,1,IF(R57=7,1,IF(R57=8,0,IF(R57=9,0,IF(R57="A",1,IF(R57="B",1,IF(R57="C",0,IF(R57="D",0,IF(R57="E",1,IF(R57="F",1,0))))))))))))))))</f>
        <v>0</v>
      </c>
      <c r="BF57" s="177">
        <f>IF(R57=0,0,IF(R57=1,1,IF(R57=2,0,IF(R57=3,1,IF(R57=4,0,IF(R57=5,1,IF(R57=6,0,IF(R57=7,1,IF(R57=8,0,IF(R57=9,1,IF(R57="A",0,IF(R57="B",1,IF(R57="C",0,IF(R57="D",1,IF(R57="E",0,IF(R57="F",1,1))))))))))))))))</f>
        <v>0</v>
      </c>
      <c r="BG57" s="39"/>
      <c r="BH57" s="177">
        <f>IF(S57=0,0,IF(S57=1,0,IF(S57=2,0,IF(S57=3,0,IF(S57=4,0,IF(S57=5,0,IF(S57=6,0,IF(S57=7,0,IF(S57=8,1,IF(S57=9,1,IF(S57="A",1,IF(S57="B",1,IF(S57="C",1,IF(S57="D",1,IF(S57="E",1,IF(S57="F",1,0))))))))))))))))</f>
        <v>0</v>
      </c>
      <c r="BI57" s="177">
        <f>IF(S57=0,0,IF(S57=1,0,IF(S57=2,0,IF(S57=3,0,IF(S57=4,1,IF(S57=5,1,IF(S57=6,1,IF(S57=7,1,IF(S57=8,0,IF(S57=9,0,IF(S57="A",0,IF(S57="B",0,IF(S57="C",1,IF(S57="D",1,IF(S57="E",1,IF(S57="F",1,0))))))))))))))))</f>
        <v>1</v>
      </c>
      <c r="BJ57" s="177">
        <f>IF(S57=0,0,IF(S57=1,0,IF(S57=2,1,IF(S57=3,1,IF(S57=4,0,IF(S57=5,0,IF(S57=6,1,IF(S57=7,1,IF(S57=8,0,IF(S57=9,0,IF(S57="A",1,IF(S57="B",1,IF(S57="C",0,IF(S57="D",0,IF(S57="E",1,IF(S57="F",1,0))))))))))))))))</f>
        <v>0</v>
      </c>
      <c r="BK57" s="177">
        <f>IF(S57=0,0,IF(S57=1,1,IF(S57=2,0,IF(S57=3,1,IF(S57=4,0,IF(S57=5,1,IF(S57=6,0,IF(S57=7,1,IF(S57=8,0,IF(S57=9,1,IF(S57="A",0,IF(S57="B",1,IF(S57="C",0,IF(S57="D",1,IF(S57="E",0,IF(S57="F",1,1))))))))))))))))</f>
        <v>0</v>
      </c>
    </row>
    <row r="58" spans="1:64" ht="15.75">
      <c r="B58" s="196"/>
      <c r="C58" s="198"/>
      <c r="D58" s="198"/>
      <c r="E58" s="198"/>
      <c r="F58" s="196"/>
      <c r="G58" s="196"/>
      <c r="H58" s="196"/>
      <c r="I58" s="196"/>
      <c r="J58" s="196"/>
      <c r="K58" s="196"/>
      <c r="L58" s="195" t="s">
        <v>104</v>
      </c>
      <c r="M58" s="194"/>
      <c r="N58" s="194"/>
      <c r="O58" s="194"/>
      <c r="P58" s="194"/>
      <c r="Q58" s="194"/>
      <c r="R58" s="194"/>
      <c r="S58" s="194"/>
      <c r="T58" s="194"/>
      <c r="U58" s="196"/>
      <c r="V58" s="194">
        <f>IF(V60=0,0,IF(V60=1,1,IF(V60=2,0,IF(V60=3,1,0))))</f>
        <v>0</v>
      </c>
      <c r="W58" s="194">
        <f>IF(W60=0,0,IF(W60=1,1,IF(W60=2,0,IF(W60=3,1,0))))</f>
        <v>0</v>
      </c>
      <c r="X58" s="194">
        <f>IF(X60=0,0,IF(X60=1,1,IF(X60=2,0,IF(X60=3,1,0))))</f>
        <v>0</v>
      </c>
      <c r="Y58" s="194">
        <f>IF(Y60=0,0,IF(Y60=1,1,IF(Y60=2,0,IF(Y60=3,1,0))))</f>
        <v>1</v>
      </c>
      <c r="Z58" s="194"/>
      <c r="AA58" s="194">
        <f>IF(AA60=0,0,IF(AA60=1,1,IF(AA60=2,0,IF(AA60=3,1,0))))</f>
        <v>1</v>
      </c>
      <c r="AB58" s="194">
        <f>IF(AB60=0,0,IF(AB60=1,1,IF(AB60=2,0,IF(AB60=3,1,0))))</f>
        <v>1</v>
      </c>
      <c r="AC58" s="194">
        <f>IF(AC60=0,0,IF(AC60=1,1,IF(AC60=2,0,IF(AC60=3,1,0))))</f>
        <v>0</v>
      </c>
      <c r="AD58" s="194">
        <f>IF(AD60=0,0,IF(AD60=1,1,IF(AD60=2,0,IF(AD60=3,1,0))))</f>
        <v>1</v>
      </c>
      <c r="AE58" s="196"/>
      <c r="AF58" s="196"/>
      <c r="AG58" s="194">
        <f>IF(AG60=0,0,IF(AG60=1,1,IF(AG60=2,0,IF(AG60=3,1,0))))</f>
        <v>1</v>
      </c>
      <c r="AH58" s="194">
        <f>IF(AH60=0,0,IF(AH60=1,1,IF(AH60=2,0,IF(AH60=3,1,0))))</f>
        <v>0</v>
      </c>
      <c r="AI58" s="194">
        <f>IF(AI60=0,0,IF(AI60=1,1,IF(AI60=2,0,IF(AI60=3,1,0))))</f>
        <v>0</v>
      </c>
      <c r="AJ58" s="194">
        <f>IF(AJ60=0,0,IF(AJ60=1,1,IF(AJ60=2,0,IF(AJ60=3,1,0))))</f>
        <v>1</v>
      </c>
      <c r="AK58" s="194"/>
      <c r="AL58" s="194">
        <f>IF(AL60=0,0,IF(AL60=1,1,IF(AL60=2,0,IF(AL60=3,1,0))))</f>
        <v>0</v>
      </c>
      <c r="AM58" s="194">
        <f>IF(AM60=0,0,IF(AM60=1,1,IF(AM60=2,0,IF(AM60=3,1,0))))</f>
        <v>1</v>
      </c>
      <c r="AN58" s="194">
        <f>IF(AN60=0,0,IF(AN60=1,1,IF(AN60=2,0,IF(AN60=3,1,0))))</f>
        <v>1</v>
      </c>
      <c r="AO58" s="194">
        <f>IF(AO60=0,0,IF(AO60=1,1,IF(AO60=2,0,IF(AO60=3,1,0))))</f>
        <v>0</v>
      </c>
      <c r="AP58" s="194"/>
      <c r="AQ58" s="194"/>
      <c r="AR58" s="194">
        <f>IF(AR60=0,0,IF(AR60=1,1,IF(AR60=2,0,IF(AR60=3,1,0))))</f>
        <v>0</v>
      </c>
      <c r="AS58" s="194">
        <f>IF(AS60=0,0,IF(AS60=1,1,IF(AS60=2,0,IF(AS60=3,1,0))))</f>
        <v>0</v>
      </c>
      <c r="AT58" s="194">
        <f>IF(AT60=0,0,IF(AT60=1,1,IF(AT60=2,0,IF(AT60=3,1,0))))</f>
        <v>1</v>
      </c>
      <c r="AU58" s="194">
        <f>IF(AU60=0,0,IF(AU60=1,1,IF(AU60=2,0,IF(AU60=3,1,0))))</f>
        <v>1</v>
      </c>
      <c r="AV58" s="194"/>
      <c r="AW58" s="194">
        <f>IF(AW60=0,0,IF(AW60=1,1,IF(AW60=2,0,IF(AW60=3,1,0))))</f>
        <v>0</v>
      </c>
      <c r="AX58" s="194">
        <f>IF(AX60=0,0,IF(AX60=1,1,IF(AX60=2,0,IF(AX60=3,1,0))))</f>
        <v>0</v>
      </c>
      <c r="AY58" s="194">
        <f>IF(AY60=0,0,IF(AY60=1,1,IF(AY60=2,0,IF(AY60=3,1,0))))</f>
        <v>0</v>
      </c>
      <c r="AZ58" s="194">
        <f>IF(AZ60=0,0,IF(AZ60=1,1,IF(AZ60=2,0,IF(AZ60=3,1,0))))</f>
        <v>0</v>
      </c>
      <c r="BA58" s="194"/>
      <c r="BB58" s="194"/>
      <c r="BC58" s="194">
        <f>IF(BC60=0,0,IF(BC60=1,1,IF(BC60=2,0,IF(BC60=3,1,0))))</f>
        <v>1</v>
      </c>
      <c r="BD58" s="194">
        <f>IF(BD60=0,0,IF(BD60=1,1,IF(BD60=2,0,IF(BD60=3,1,0))))</f>
        <v>0</v>
      </c>
      <c r="BE58" s="194">
        <f>IF(BE60=0,0,IF(BE60=1,1,IF(BE60=2,0,IF(BE60=3,1,0))))</f>
        <v>1</v>
      </c>
      <c r="BF58" s="194">
        <f>IF(BF60=0,0,IF(BF60=1,1,IF(BF60=2,0,IF(BF60=3,1,0))))</f>
        <v>1</v>
      </c>
      <c r="BG58" s="194"/>
      <c r="BH58" s="194">
        <f>IF(BH60=0,0,IF(BH60=1,1,IF(BH60=2,0,IF(BH60=3,1,0))))</f>
        <v>1</v>
      </c>
      <c r="BI58" s="194">
        <f>IF(BI60=0,0,IF(BI60=1,1,IF(BI60=2,0,IF(BI60=3,1,0))))</f>
        <v>0</v>
      </c>
      <c r="BJ58" s="194">
        <f>IF(BJ60=0,0,IF(BJ60=1,1,IF(BJ60=2,0,IF(BJ60=3,1,0))))</f>
        <v>0</v>
      </c>
      <c r="BK58" s="194">
        <f>IF(BK60=0,0,IF(BK60=1,1,IF(BK60=2,0,IF(BK60=3,1,0))))</f>
        <v>0</v>
      </c>
    </row>
    <row r="59" spans="1:64" ht="15.75">
      <c r="A59" s="64"/>
      <c r="B59" s="194"/>
      <c r="C59" s="198"/>
      <c r="D59" s="198"/>
      <c r="E59" s="198"/>
      <c r="F59" s="196"/>
      <c r="G59" s="196"/>
      <c r="H59" s="196"/>
      <c r="I59" s="196"/>
      <c r="J59" s="196"/>
      <c r="K59" s="196"/>
      <c r="L59" s="194"/>
      <c r="M59" s="194"/>
      <c r="N59" s="194"/>
      <c r="O59" s="194"/>
      <c r="P59" s="194"/>
      <c r="Q59" s="194"/>
      <c r="R59" s="194"/>
      <c r="S59" s="194"/>
      <c r="T59" s="194"/>
      <c r="U59" s="196"/>
      <c r="V59" s="194"/>
      <c r="W59" s="194"/>
      <c r="X59" s="194"/>
      <c r="Y59" s="195">
        <f>+Y62</f>
        <v>1</v>
      </c>
      <c r="Z59" s="195"/>
      <c r="AA59" s="195" t="str">
        <f>+AA62</f>
        <v>D</v>
      </c>
      <c r="AB59" s="195"/>
      <c r="AC59" s="195"/>
      <c r="AD59" s="195"/>
      <c r="AE59" s="197"/>
      <c r="AF59" s="197"/>
      <c r="AG59" s="195"/>
      <c r="AH59" s="195"/>
      <c r="AI59" s="195"/>
      <c r="AJ59" s="195">
        <f>+AJ62</f>
        <v>9</v>
      </c>
      <c r="AK59" s="195"/>
      <c r="AL59" s="195">
        <f>+AL62</f>
        <v>6</v>
      </c>
      <c r="AM59" s="195"/>
      <c r="AN59" s="195"/>
      <c r="AO59" s="195"/>
      <c r="AP59" s="195"/>
      <c r="AQ59" s="195"/>
      <c r="AR59" s="195"/>
      <c r="AS59" s="195"/>
      <c r="AT59" s="195"/>
      <c r="AU59" s="195">
        <f>+AU62</f>
        <v>3</v>
      </c>
      <c r="AV59" s="195"/>
      <c r="AW59" s="195">
        <f>+AW62</f>
        <v>0</v>
      </c>
      <c r="AX59" s="195"/>
      <c r="AY59" s="195"/>
      <c r="AZ59" s="195"/>
      <c r="BA59" s="195"/>
      <c r="BB59" s="195"/>
      <c r="BC59" s="195"/>
      <c r="BD59" s="195"/>
      <c r="BE59" s="195"/>
      <c r="BF59" s="195" t="str">
        <f>+BF62</f>
        <v>B</v>
      </c>
      <c r="BG59" s="195"/>
      <c r="BH59" s="195">
        <f>+BH62</f>
        <v>8</v>
      </c>
      <c r="BI59" s="194"/>
      <c r="BJ59" s="194"/>
      <c r="BK59" s="194"/>
    </row>
    <row r="60" spans="1:64" s="65" customFormat="1" ht="15.75">
      <c r="B60" s="64"/>
      <c r="C60" s="72"/>
      <c r="D60" s="72"/>
      <c r="E60" s="72"/>
      <c r="G60" s="64"/>
      <c r="H60" s="64"/>
      <c r="I60" s="64"/>
      <c r="J60" s="64"/>
      <c r="K60" s="64"/>
      <c r="L60" s="64"/>
      <c r="M60" s="64"/>
      <c r="N60" s="64"/>
      <c r="O60" s="64"/>
      <c r="Q60" s="64"/>
      <c r="R60" s="64"/>
      <c r="S60" s="64"/>
      <c r="T60" s="64"/>
      <c r="V60" s="64">
        <f>SUM(V55:V57)</f>
        <v>0</v>
      </c>
      <c r="W60" s="64">
        <f>SUM(W55:W57)</f>
        <v>0</v>
      </c>
      <c r="X60" s="64">
        <f>SUM(X55:X57)</f>
        <v>0</v>
      </c>
      <c r="Y60" s="64">
        <f>SUM(Y55:Y57)</f>
        <v>1</v>
      </c>
      <c r="Z60" s="64"/>
      <c r="AA60" s="64">
        <f>SUM(AA55:AA57)</f>
        <v>1</v>
      </c>
      <c r="AB60" s="64">
        <f>SUM(AB55:AB57)</f>
        <v>1</v>
      </c>
      <c r="AC60" s="64">
        <f>SUM(AC55:AC57)</f>
        <v>0</v>
      </c>
      <c r="AD60" s="64">
        <f>SUM(AD55:AD57)</f>
        <v>1</v>
      </c>
      <c r="AG60" s="64">
        <f>SUM(AG55:AG57)</f>
        <v>1</v>
      </c>
      <c r="AH60" s="64">
        <f>SUM(AH55:AH57)</f>
        <v>0</v>
      </c>
      <c r="AI60" s="64">
        <f>SUM(AI55:AI57)</f>
        <v>0</v>
      </c>
      <c r="AJ60" s="64">
        <f>SUM(AJ55:AJ57)</f>
        <v>1</v>
      </c>
      <c r="AK60" s="64"/>
      <c r="AL60" s="64">
        <f>SUM(AL55:AL57)</f>
        <v>0</v>
      </c>
      <c r="AM60" s="64">
        <f>SUM(AM55:AM57)</f>
        <v>1</v>
      </c>
      <c r="AN60" s="64">
        <f>SUM(AN55:AN57)</f>
        <v>1</v>
      </c>
      <c r="AO60" s="64">
        <f>SUM(AO55:AO57)</f>
        <v>2</v>
      </c>
      <c r="AP60" s="64"/>
      <c r="AQ60" s="64"/>
      <c r="AR60" s="64">
        <f>SUM(AR55:AR57)</f>
        <v>0</v>
      </c>
      <c r="AS60" s="64">
        <f>SUM(AS55:AS57)</f>
        <v>0</v>
      </c>
      <c r="AT60" s="64">
        <f>SUM(AT55:AT57)</f>
        <v>1</v>
      </c>
      <c r="AU60" s="64">
        <f>SUM(AU55:AU57)</f>
        <v>1</v>
      </c>
      <c r="AV60" s="64"/>
      <c r="AW60" s="64">
        <f>SUM(AW55:AW57)</f>
        <v>2</v>
      </c>
      <c r="AX60" s="64">
        <f>SUM(AX55:AX57)</f>
        <v>2</v>
      </c>
      <c r="AY60" s="64">
        <f>SUM(AY55:AY57)</f>
        <v>0</v>
      </c>
      <c r="AZ60" s="64">
        <f>SUM(AZ55:AZ57)</f>
        <v>0</v>
      </c>
      <c r="BA60" s="64"/>
      <c r="BB60" s="64"/>
      <c r="BC60" s="64">
        <f>SUM(BC55:BC57)</f>
        <v>1</v>
      </c>
      <c r="BD60" s="64">
        <f>SUM(BD55:BD57)</f>
        <v>0</v>
      </c>
      <c r="BE60" s="64">
        <f>SUM(BE55:BE57)</f>
        <v>1</v>
      </c>
      <c r="BF60" s="64">
        <f>SUM(BF55:BF57)</f>
        <v>1</v>
      </c>
      <c r="BG60" s="64"/>
      <c r="BH60" s="64">
        <f>SUM(BH55:BH57)</f>
        <v>1</v>
      </c>
      <c r="BI60" s="64">
        <f>SUM(BI55:BI57)</f>
        <v>2</v>
      </c>
      <c r="BJ60" s="64">
        <f>SUM(BJ55:BJ57)</f>
        <v>0</v>
      </c>
      <c r="BK60" s="64">
        <f>SUM(BK55:BK57)</f>
        <v>0</v>
      </c>
    </row>
    <row r="61" spans="1:64" s="65" customFormat="1" ht="15.75">
      <c r="C61" s="66"/>
      <c r="D61" s="66"/>
      <c r="E61" s="66"/>
      <c r="G61" s="64"/>
      <c r="H61" s="64"/>
      <c r="I61" s="64"/>
      <c r="J61" s="64"/>
      <c r="K61" s="64"/>
      <c r="P61" s="64"/>
      <c r="Q61" s="64"/>
      <c r="R61" s="64"/>
      <c r="S61" s="64"/>
      <c r="T61" s="64"/>
      <c r="V61" s="64">
        <f>+V58*8</f>
        <v>0</v>
      </c>
      <c r="W61" s="64">
        <f>+W58*4</f>
        <v>0</v>
      </c>
      <c r="X61" s="64">
        <f>+X58*2</f>
        <v>0</v>
      </c>
      <c r="Y61" s="64">
        <f>+Y58</f>
        <v>1</v>
      </c>
      <c r="Z61" s="64"/>
      <c r="AA61" s="64">
        <f>+AA58*8</f>
        <v>8</v>
      </c>
      <c r="AB61" s="64">
        <f>+AB58*4</f>
        <v>4</v>
      </c>
      <c r="AC61" s="64">
        <f>+AC58*2</f>
        <v>0</v>
      </c>
      <c r="AD61" s="64">
        <f>+AD58</f>
        <v>1</v>
      </c>
      <c r="AG61" s="64">
        <f>+AG58*8</f>
        <v>8</v>
      </c>
      <c r="AH61" s="64">
        <f>+AH58*4</f>
        <v>0</v>
      </c>
      <c r="AI61" s="64">
        <f>+AI58*2</f>
        <v>0</v>
      </c>
      <c r="AJ61" s="64">
        <f>+AJ58</f>
        <v>1</v>
      </c>
      <c r="AK61" s="64"/>
      <c r="AL61" s="64">
        <f>+AL58*8</f>
        <v>0</v>
      </c>
      <c r="AM61" s="64">
        <f>+AM58*4</f>
        <v>4</v>
      </c>
      <c r="AN61" s="64">
        <f>+AN58*2</f>
        <v>2</v>
      </c>
      <c r="AO61" s="64">
        <f>+AO58</f>
        <v>0</v>
      </c>
      <c r="AP61" s="64"/>
      <c r="AQ61" s="64"/>
      <c r="AR61" s="64">
        <f>+AR58*8</f>
        <v>0</v>
      </c>
      <c r="AS61" s="64">
        <f>+AS58*4</f>
        <v>0</v>
      </c>
      <c r="AT61" s="64">
        <f>+AT58*2</f>
        <v>2</v>
      </c>
      <c r="AU61" s="64">
        <f>+AU58</f>
        <v>1</v>
      </c>
      <c r="AV61" s="64"/>
      <c r="AW61" s="64">
        <f>+AW58*8</f>
        <v>0</v>
      </c>
      <c r="AX61" s="64">
        <f>+AX58*4</f>
        <v>0</v>
      </c>
      <c r="AY61" s="64">
        <f>+AY58*2</f>
        <v>0</v>
      </c>
      <c r="AZ61" s="64">
        <f>+AZ58</f>
        <v>0</v>
      </c>
      <c r="BA61" s="64"/>
      <c r="BB61" s="64"/>
      <c r="BC61" s="64">
        <f>+BC58*8</f>
        <v>8</v>
      </c>
      <c r="BD61" s="64">
        <f>+BD58*4</f>
        <v>0</v>
      </c>
      <c r="BE61" s="64">
        <f>+BE58*2</f>
        <v>2</v>
      </c>
      <c r="BF61" s="64">
        <f>+BF58</f>
        <v>1</v>
      </c>
      <c r="BG61" s="64"/>
      <c r="BH61" s="64">
        <f>+BH58*8</f>
        <v>8</v>
      </c>
      <c r="BI61" s="64">
        <f>+BI58*4</f>
        <v>0</v>
      </c>
      <c r="BJ61" s="64">
        <f>+BJ58*2</f>
        <v>0</v>
      </c>
      <c r="BK61" s="64">
        <f>+BK58</f>
        <v>0</v>
      </c>
    </row>
    <row r="62" spans="1:64" s="65" customFormat="1" ht="15.75">
      <c r="W62" s="64">
        <f>SUM(V61:Y61)</f>
        <v>1</v>
      </c>
      <c r="X62" s="64"/>
      <c r="Y62" s="66">
        <f>IF(W62=0,0,IF(W62=1,1,IF(W62=2,2,IF(W62=3,3,IF(W62=4,4,IF(W62=5,5,IF(W62=6,6,IF(W62=7,7,IF(W62=8,8,IF(W62=9,9,IF(W62=10,"A",IF(W62=11,"B",IF(W62=12,"C",IF(W62=13,"D",IF(W62=14,"E",IF(W62=15,"F",0))))))))))))))))</f>
        <v>1</v>
      </c>
      <c r="Z62" s="64"/>
      <c r="AA62" s="66" t="str">
        <f>IF(AD62=0,0,IF(AD62=1,1,IF(AD62=2,2,IF(AD62=3,3,IF(AD62=4,4,IF(AD62=5,5,IF(AD62=6,6,IF(AD62=7,7,IF(AD62=8,8,IF(AD62=9,9,IF(AD62=10,"A",IF(AD62=11,"B",IF(AD62=12,"C",IF(AD62=13,"D",IF(AD62=14,"E",IF(AD62=15,"F",0))))))))))))))))</f>
        <v>D</v>
      </c>
      <c r="AC62" s="64"/>
      <c r="AD62" s="64">
        <f>SUM(AA61:AD61)</f>
        <v>13</v>
      </c>
      <c r="AH62" s="64">
        <f>SUM(AG61:AJ61)</f>
        <v>9</v>
      </c>
      <c r="AI62" s="64"/>
      <c r="AJ62" s="66">
        <f>IF(AH62=0,0,IF(AH62=1,1,IF(AH62=2,2,IF(AH62=3,3,IF(AH62=4,4,IF(AH62=5,5,IF(AH62=6,6,IF(AH62=7,7,IF(AH62=8,8,IF(AH62=9,9,IF(AH62=10,"A",IF(AH62=11,"B",IF(AH62=12,"C",IF(AH62=13,"D",IF(AH62=14,"E",IF(AH62=15,"F",0))))))))))))))))</f>
        <v>9</v>
      </c>
      <c r="AK62" s="64"/>
      <c r="AL62" s="66">
        <f>IF(AO62=0,0,IF(AO62=1,1,IF(AO62=2,2,IF(AO62=3,3,IF(AO62=4,4,IF(AO62=5,5,IF(AO62=6,6,IF(AO62=7,7,IF(AO62=8,8,IF(AO62=9,9,IF(AO62=10,"A",IF(AO62=11,"B",IF(AO62=12,"C",IF(AO62=13,"D",IF(AO62=14,"E",IF(AO62=15,"F",0))))))))))))))))</f>
        <v>6</v>
      </c>
      <c r="AN62" s="64"/>
      <c r="AO62" s="64">
        <f>SUM(AL61:AO61)</f>
        <v>6</v>
      </c>
      <c r="AP62" s="64"/>
      <c r="AQ62" s="64"/>
      <c r="AS62" s="64">
        <f>SUM(AR61:AU61)</f>
        <v>3</v>
      </c>
      <c r="AT62" s="64"/>
      <c r="AU62" s="66">
        <f>IF(AS62=0,0,IF(AS62=1,1,IF(AS62=2,2,IF(AS62=3,3,IF(AS62=4,4,IF(AS62=5,5,IF(AS62=6,6,IF(AS62=7,7,IF(AS62=8,8,IF(AS62=9,9,IF(AS62=10,"A",IF(AS62=11,"B",IF(AS62=12,"C",IF(AS62=13,"D",IF(AS62=14,"E",IF(AS62=15,"F",0))))))))))))))))</f>
        <v>3</v>
      </c>
      <c r="AV62" s="64"/>
      <c r="AW62" s="66">
        <f>IF(AZ62=0,0,IF(AZ62=1,1,IF(AZ62=2,2,IF(AZ62=3,3,IF(AZ62=4,4,IF(AZ62=5,5,IF(AZ62=6,6,IF(AZ62=7,7,IF(AZ62=8,8,IF(AZ62=9,9,IF(AZ62=10,"A",IF(AZ62=11,"B",IF(AZ62=12,"C",IF(AZ62=13,"D",IF(AZ62=14,"E",IF(AZ62=15,"F",0))))))))))))))))</f>
        <v>0</v>
      </c>
      <c r="AX62" s="64"/>
      <c r="AY62" s="64"/>
      <c r="AZ62" s="64">
        <f>SUM(AW61:AZ61)</f>
        <v>0</v>
      </c>
      <c r="BA62" s="64"/>
      <c r="BB62" s="64"/>
      <c r="BD62" s="64">
        <f>SUM(BC61:BF61)</f>
        <v>11</v>
      </c>
      <c r="BE62" s="64"/>
      <c r="BF62" s="66" t="str">
        <f>IF(BD62=0,0,IF(BD62=1,1,IF(BD62=2,2,IF(BD62=3,3,IF(BD62=4,4,IF(BD62=5,5,IF(BD62=6,6,IF(BD62=7,7,IF(BD62=8,8,IF(BD62=9,9,IF(BD62=10,"A",IF(BD62=11,"B",IF(BD62=12,"C",IF(BD62=13,"D",IF(BD62=14,"E",IF(BD62=15,"F",0))))))))))))))))</f>
        <v>B</v>
      </c>
      <c r="BG62" s="64"/>
      <c r="BH62" s="66">
        <f>IF(BK62=0,0,IF(BK62=1,1,IF(BK62=2,2,IF(BK62=3,3,IF(BK62=4,4,IF(BK62=5,5,IF(BK62=6,6,IF(BK62=7,7,IF(BK62=8,8,IF(BK62=9,9,IF(BK62=10,"A",IF(BK62=11,"B",IF(BK62=12,"C",IF(BK62=13,"D",IF(BK62=14,"E",IF(BK62=15,"F",0))))))))))))))))</f>
        <v>8</v>
      </c>
      <c r="BI62" s="64"/>
      <c r="BJ62" s="64"/>
      <c r="BK62" s="64">
        <f>SUM(BH61:BK61)</f>
        <v>8</v>
      </c>
    </row>
    <row r="63" spans="1:64" ht="15.75">
      <c r="B63" s="34"/>
      <c r="C63" s="174"/>
      <c r="D63" s="174"/>
      <c r="E63" s="174"/>
      <c r="F63" s="34"/>
      <c r="G63" s="33"/>
      <c r="H63" s="33"/>
      <c r="I63" s="33"/>
      <c r="J63" s="33"/>
      <c r="K63" s="33"/>
      <c r="L63" s="34"/>
      <c r="M63" s="34"/>
      <c r="N63" s="34"/>
      <c r="O63" s="34"/>
      <c r="P63" s="33"/>
      <c r="Q63" s="34"/>
      <c r="R63" s="33"/>
      <c r="S63" s="33" t="s">
        <v>26</v>
      </c>
      <c r="T63" s="33"/>
      <c r="U63" s="34"/>
      <c r="V63" s="33">
        <f>IF(W68=0,0,IF(W68=1,0,IF(W68=2,1,IF(W68=3,1,0))))</f>
        <v>0</v>
      </c>
      <c r="W63" s="33">
        <f>IF(X68=0,0,IF(X68=1,0,IF(X68=2,1,IF(X68=3,1,0))))</f>
        <v>0</v>
      </c>
      <c r="X63" s="33">
        <f>IF(Y68=0,0,IF(Y68=1,0,IF(Y68=2,1,IF(Y68=3,1,0))))</f>
        <v>0</v>
      </c>
      <c r="Y63" s="33">
        <f>IF(AA68=0,0,IF(AA68=1,0,IF(AA68=2,1,IF(AA68=3,1,0))))</f>
        <v>0</v>
      </c>
      <c r="Z63" s="33"/>
      <c r="AA63" s="33">
        <f>IF(AB68=0,0,IF(AB68=1,0,IF(AB68=2,1,IF(AB68=3,1,0))))</f>
        <v>0</v>
      </c>
      <c r="AB63" s="33">
        <f>IF(AC68=0,0,IF(AC68=1,0,IF(AC68=2,1,IF(AC68=3,1,0))))</f>
        <v>0</v>
      </c>
      <c r="AC63" s="33">
        <f>IF(AD68=0,0,IF(AD68=1,0,IF(AD68=2,1,IF(AD68=3,1,0))))</f>
        <v>0</v>
      </c>
      <c r="AD63" s="33">
        <f>IF(AG68=0,0,IF(AG68=1,0,IF(AG68=2,1,IF(AG68=3,1,0))))</f>
        <v>0</v>
      </c>
      <c r="AE63" s="34"/>
      <c r="AF63" s="34"/>
      <c r="AG63" s="33">
        <f>IF(AH68=0,0,IF(AH68=1,0,IF(AH68=2,1,IF(AH68=3,1,0))))</f>
        <v>0</v>
      </c>
      <c r="AH63" s="33">
        <f>IF(AI68=0,0,IF(AI68=1,0,IF(AI68=2,1,IF(AI68=3,1,0))))</f>
        <v>0</v>
      </c>
      <c r="AI63" s="33">
        <f>IF(AJ68=0,0,IF(AJ68=1,0,IF(AJ68=2,1,IF(AJ68=3,1,0))))</f>
        <v>1</v>
      </c>
      <c r="AJ63" s="33">
        <f>IF(AL68=0,0,IF(AL68=1,0,IF(AL68=2,1,IF(AL68=3,1,0))))</f>
        <v>0</v>
      </c>
      <c r="AK63" s="33"/>
      <c r="AL63" s="33">
        <f>IF(AM68=0,0,IF(AM68=1,0,IF(AM68=2,1,IF(AM68=3,1,0))))</f>
        <v>0</v>
      </c>
      <c r="AM63" s="33">
        <f>IF(AN68=0,0,IF(AN68=1,0,IF(AN68=2,1,IF(AN68=3,1,0))))</f>
        <v>0</v>
      </c>
      <c r="AN63" s="33">
        <f>IF(AO68=0,0,IF(AO68=1,0,IF(AO68=2,1,IF(AO68=3,1,0))))</f>
        <v>0</v>
      </c>
      <c r="AO63" s="33">
        <f>IF(AR68=0,0,IF(AR68=1,0,IF(AR68=2,1,IF(AR68=3,1,0))))</f>
        <v>0</v>
      </c>
      <c r="AP63" s="33"/>
      <c r="AQ63" s="33"/>
      <c r="AR63" s="33">
        <f>IF(AS68=0,0,IF(AS68=1,0,IF(AS68=2,1,IF(AS68=3,1,0))))</f>
        <v>0</v>
      </c>
      <c r="AS63" s="33">
        <f>IF(AT68=0,0,IF(AT68=1,0,IF(AT68=2,1,IF(AT68=3,1,0))))</f>
        <v>0</v>
      </c>
      <c r="AT63" s="33">
        <f>IF(AU68=0,0,IF(AU68=1,0,IF(AU68=2,1,IF(AU68=3,1,0))))</f>
        <v>0</v>
      </c>
      <c r="AU63" s="33">
        <f>IF(AW68=0,0,IF(AW68=1,0,IF(AW68=2,1,IF(AW68=3,1,0))))</f>
        <v>0</v>
      </c>
      <c r="AV63" s="33"/>
      <c r="AW63" s="33">
        <f>IF(AX68=0,0,IF(AX68=1,0,IF(AX68=2,1,IF(AX68=3,1,0))))</f>
        <v>1</v>
      </c>
      <c r="AX63" s="33">
        <f>IF(AY68=0,0,IF(AY68=1,0,IF(AY68=2,1,IF(AY68=3,1,0))))</f>
        <v>1</v>
      </c>
      <c r="AY63" s="33">
        <f>IF(AZ68=0,0,IF(AZ68=1,0,IF(AZ68=2,1,IF(AZ68=3,1,0))))</f>
        <v>1</v>
      </c>
      <c r="AZ63" s="33">
        <f>IF(BC68=0,0,IF(BC68=1,0,IF(BC68=2,1,IF(BC68=3,1,0))))</f>
        <v>1</v>
      </c>
      <c r="BA63" s="33"/>
      <c r="BB63" s="33"/>
      <c r="BC63" s="33">
        <f>IF(BD68=0,0,IF(BD68=1,0,IF(BD68=2,1,IF(BD68=3,1,0))))</f>
        <v>1</v>
      </c>
      <c r="BD63" s="33">
        <f>IF(BE68=0,0,IF(BE68=1,0,IF(BE68=2,1,IF(BE68=3,1,0))))</f>
        <v>1</v>
      </c>
      <c r="BE63" s="33">
        <f>IF(BF68=0,0,IF(BF68=1,0,IF(BF68=2,1,IF(BF68=3,1,0))))</f>
        <v>0</v>
      </c>
      <c r="BF63" s="33">
        <f>IF(BH68=0,0,IF(BH68=1,0,IF(BH68=2,1,IF(BH68=3,1,0))))</f>
        <v>0</v>
      </c>
      <c r="BG63" s="33"/>
      <c r="BH63" s="33">
        <f>IF(BI68=0,0,IF(BI68=1,0,IF(BI68=2,1,IF(BI68=3,1,0))))</f>
        <v>0</v>
      </c>
      <c r="BI63" s="33">
        <f>IF(BJ68=0,0,IF(BJ68=1,0,IF(BJ68=2,1,IF(BJ68=3,1,0))))</f>
        <v>0</v>
      </c>
      <c r="BJ63" s="33">
        <f>IF(BK68=0,0,IF(BK68=1,0,IF(BK68=2,1,IF(BK68=3,1,0))))</f>
        <v>0</v>
      </c>
      <c r="BK63" s="33"/>
    </row>
    <row r="64" spans="1:64" ht="15.75">
      <c r="B64" s="37"/>
      <c r="C64" s="176"/>
      <c r="D64" s="176"/>
      <c r="E64" s="176"/>
      <c r="F64" s="37"/>
      <c r="G64" s="37"/>
      <c r="H64" s="55" t="s">
        <v>109</v>
      </c>
      <c r="I64" s="36">
        <f>+Y59</f>
        <v>1</v>
      </c>
      <c r="J64" s="36" t="str">
        <f>+AA59</f>
        <v>D</v>
      </c>
      <c r="K64" s="36"/>
      <c r="L64" s="36">
        <f>+AJ59</f>
        <v>9</v>
      </c>
      <c r="M64" s="36">
        <f>+AL59</f>
        <v>6</v>
      </c>
      <c r="N64" s="36"/>
      <c r="O64" s="36">
        <f>+AU59</f>
        <v>3</v>
      </c>
      <c r="P64" s="36">
        <f>+AW59</f>
        <v>0</v>
      </c>
      <c r="Q64" s="36"/>
      <c r="R64" s="36" t="str">
        <f>+BF59</f>
        <v>B</v>
      </c>
      <c r="S64" s="36">
        <f>+BH59</f>
        <v>8</v>
      </c>
      <c r="T64" s="35" t="s">
        <v>22</v>
      </c>
      <c r="U64" s="37"/>
      <c r="V64" s="54">
        <f>IF(I64=0,0,IF(I64=1,0,IF(I64=2,0,IF(I64=3,0,IF(I64=4,0,IF(I64=5,0,IF(I64=6,0,IF(I64=7,0,IF(I64=8,1,IF(I64=9,1,IF(I64="A",1,IF(I64="B",1,IF(I64="C",1,IF(I64="D",1,IF(I64="E",1,IF(I64="F",1,0))))))))))))))))</f>
        <v>0</v>
      </c>
      <c r="W64" s="54">
        <f>IF(I64=0,0,IF(I64=1,0,IF(I64=2,0,IF(I64=3,0,IF(I64=4,1,IF(I64=5,1,IF(I64=6,1,IF(I64=7,1,IF(I64=8,0,IF(I64=9,0,IF(I64="A",0,IF(I64="B",0,IF(I64="C",1,IF(I64="D",1,IF(I64="E",1,IF(I64="F",1,0))))))))))))))))</f>
        <v>0</v>
      </c>
      <c r="X64" s="54">
        <f>IF(I64=0,0,IF(I64=1,0,IF(I64=2,1,IF(I64=3,1,IF(I64=4,0,IF(I64=5,0,IF(I64=6,1,IF(I64=7,1,IF(I64=8,0,IF(I64=9,0,IF(I64="A",1,IF(I64="B",1,IF(I64="C",0,IF(I64="D",0,IF(I64="E",1,IF(I64="F",1,0))))))))))))))))</f>
        <v>0</v>
      </c>
      <c r="Y64" s="54">
        <f>IF(I64=0,0,IF(I64=1,1,IF(I64=2,0,IF(I64=3,1,IF(I64=4,0,IF(I64=5,1,IF(I64=6,0,IF(I64=7,1,IF(I64=8,0,IF(I64=9,1,IF(I64="A",0,IF(I64="B",1,IF(I64="C",0,IF(I64="D",1,IF(I64="E",0,IF(I64="F",1,1))))))))))))))))</f>
        <v>1</v>
      </c>
      <c r="Z64" s="37"/>
      <c r="AA64" s="54">
        <f>IF(J64=0,0,IF(J64=1,0,IF(J64=2,0,IF(J64=3,0,IF(J64=4,0,IF(J64=5,0,IF(J64=6,0,IF(J64=7,0,IF(J64=8,1,IF(J64=9,1,IF(J64="A",1,IF(J64="B",1,IF(J64="C",1,IF(J64="D",1,IF(J64="E",1,IF(J64="F",1,0))))))))))))))))</f>
        <v>1</v>
      </c>
      <c r="AB64" s="54">
        <f>IF(J64=0,0,IF(J64=1,0,IF(J64=2,0,IF(J64=3,0,IF(J64=4,1,IF(J64=5,1,IF(J64=6,1,IF(J64=7,1,IF(J64=8,0,IF(J64=9,0,IF(J64="A",0,IF(J64="B",0,IF(J64="C",1,IF(J64="D",1,IF(J64="E",1,IF(J64="F",1,0))))))))))))))))</f>
        <v>1</v>
      </c>
      <c r="AC64" s="54">
        <f>IF(J64=0,0,IF(J64=1,0,IF(J64=2,1,IF(J64=3,1,IF(J64=4,0,IF(J64=5,0,IF(J64=6,1,IF(J64=7,1,IF(J64=8,0,IF(J64=9,0,IF(J64="A",1,IF(J64="B",1,IF(J64="C",0,IF(J64="D",0,IF(J64="E",1,IF(J64="F",1,0))))))))))))))))</f>
        <v>0</v>
      </c>
      <c r="AD64" s="54">
        <f>IF(J64=0,0,IF(J64=1,1,IF(J64=2,0,IF(J64=3,1,IF(J64=4,0,IF(J64=5,1,IF(J64=6,0,IF(J64=7,1,IF(J64=8,0,IF(J64=9,1,IF(J64="A",0,IF(J64="B",1,IF(J64="C",0,IF(J64="D",1,IF(J64="E",0,IF(J64="F",1,1))))))))))))))))</f>
        <v>1</v>
      </c>
      <c r="AE64" s="37"/>
      <c r="AF64" s="37"/>
      <c r="AG64" s="54">
        <f>IF(L64=0,0,IF(L64=1,0,IF(L64=2,0,IF(L64=3,0,IF(L64=4,0,IF(L64=5,0,IF(L64=6,0,IF(L64=7,0,IF(L64=8,1,IF(L64=9,1,IF(L64="A",1,IF(L64="B",1,IF(L64="C",1,IF(L64="D",1,IF(L64="E",1,IF(L64="F",1,0))))))))))))))))</f>
        <v>1</v>
      </c>
      <c r="AH64" s="54">
        <f>IF(L64=0,0,IF(L64=1,0,IF(L64=2,0,IF(L64=3,0,IF(L64=4,1,IF(L64=5,1,IF(L64=6,1,IF(L64=7,1,IF(L64=8,0,IF(L64=9,0,IF(L64="A",0,IF(L64="B",0,IF(L64="C",1,IF(L64="D",1,IF(L64="E",1,IF(L64="F",1,0))))))))))))))))</f>
        <v>0</v>
      </c>
      <c r="AI64" s="54">
        <f>IF(L64=0,0,IF(L64=1,0,IF(L64=2,1,IF(L64=3,1,IF(L64=4,0,IF(L64=5,0,IF(L64=6,1,IF(L64=7,1,IF(L64=8,0,IF(L64=9,0,IF(L64="A",1,IF(L64="B",1,IF(L64="C",0,IF(L64="D",0,IF(L64="E",1,IF(L64="F",1,0))))))))))))))))</f>
        <v>0</v>
      </c>
      <c r="AJ64" s="54">
        <f>IF(L64=0,0,IF(L64=1,1,IF(L64=2,0,IF(L64=3,1,IF(L64=4,0,IF(L64=5,1,IF(L64=6,0,IF(L64=7,1,IF(L64=8,0,IF(L64=9,1,IF(L64="A",0,IF(L64="B",1,IF(L64="C",0,IF(L64="D",1,IF(L64="E",0,IF(L64="F",1,1))))))))))))))))</f>
        <v>1</v>
      </c>
      <c r="AK64" s="37"/>
      <c r="AL64" s="54">
        <f>IF(M64=0,0,IF(M64=1,0,IF(M64=2,0,IF(M64=3,0,IF(M64=4,0,IF(M64=5,0,IF(M64=6,0,IF(M64=7,0,IF(M64=8,1,IF(M64=9,1,IF(M64="A",1,IF(M64="B",1,IF(M64="C",1,IF(M64="D",1,IF(M64="E",1,IF(M64="F",1,0))))))))))))))))</f>
        <v>0</v>
      </c>
      <c r="AM64" s="54">
        <f>IF(M64=0,0,IF(M64=1,0,IF(M64=2,0,IF(M64=3,0,IF(M64=4,1,IF(M64=5,1,IF(M64=6,1,IF(M64=7,1,IF(M64=8,0,IF(M64=9,0,IF(M64="A",0,IF(M64="B",0,IF(M64="C",1,IF(M64="D",1,IF(M64="E",1,IF(M64="F",1,0))))))))))))))))</f>
        <v>1</v>
      </c>
      <c r="AN64" s="54">
        <f>IF(M64=0,0,IF(M64=1,0,IF(M64=2,1,IF(M64=3,1,IF(M64=4,0,IF(M64=5,0,IF(M64=6,1,IF(M64=7,1,IF(M64=8,0,IF(M64=9,0,IF(M64="A",1,IF(M64="B",1,IF(M64="C",0,IF(M64="D",0,IF(M64="E",1,IF(M64="F",1,0))))))))))))))))</f>
        <v>1</v>
      </c>
      <c r="AO64" s="54">
        <f>IF(M64=0,0,IF(M64=1,1,IF(M64=2,0,IF(M64=3,1,IF(M64=4,0,IF(M64=5,1,IF(M64=6,0,IF(M64=7,1,IF(M64=8,0,IF(M64=9,1,IF(M64="A",0,IF(M64="B",1,IF(M64="C",0,IF(M64="D",1,IF(M64="E",0,IF(M64="F",1,1))))))))))))))))</f>
        <v>0</v>
      </c>
      <c r="AP64" s="37"/>
      <c r="AQ64" s="37"/>
      <c r="AR64" s="54">
        <f>IF(O64=0,0,IF(O64=1,0,IF(O64=2,0,IF(O64=3,0,IF(O64=4,0,IF(O64=5,0,IF(O64=6,0,IF(O64=7,0,IF(O64=8,1,IF(O64=9,1,IF(O64="A",1,IF(O64="B",1,IF(O64="C",1,IF(O64="D",1,IF(O64="E",1,IF(O64="F",1,0))))))))))))))))</f>
        <v>0</v>
      </c>
      <c r="AS64" s="54">
        <f>IF(O64=0,0,IF(O64=1,0,IF(O64=2,0,IF(O64=3,0,IF(O64=4,1,IF(O64=5,1,IF(O64=6,1,IF(O64=7,1,IF(O64=8,0,IF(O64=9,0,IF(O64="A",0,IF(O64="B",0,IF(O64="C",1,IF(O64="D",1,IF(O64="E",1,IF(O64="F",1,0))))))))))))))))</f>
        <v>0</v>
      </c>
      <c r="AT64" s="54">
        <f>IF(O64=0,0,IF(O64=1,0,IF(O64=2,1,IF(O64=3,1,IF(O64=4,0,IF(O64=5,0,IF(O64=6,1,IF(O64=7,1,IF(O64=8,0,IF(O64=9,0,IF(O64="A",1,IF(O64="B",1,IF(O64="C",0,IF(O64="D",0,IF(O64="E",1,IF(O64="F",1,0))))))))))))))))</f>
        <v>1</v>
      </c>
      <c r="AU64" s="54">
        <f>IF(O64=0,0,IF(O64=1,1,IF(O64=2,0,IF(O64=3,1,IF(O64=4,0,IF(O64=5,1,IF(O64=6,0,IF(O64=7,1,IF(O64=8,0,IF(O64=9,1,IF(O64="A",0,IF(O64="B",1,IF(O64="C",0,IF(O64="D",1,IF(O64="E",0,IF(O64="F",1,1))))))))))))))))</f>
        <v>1</v>
      </c>
      <c r="AV64" s="37"/>
      <c r="AW64" s="54">
        <f>IF(P64=0,0,IF(P64=1,0,IF(P64=2,0,IF(P64=3,0,IF(P64=4,0,IF(P64=5,0,IF(P64=6,0,IF(P64=7,0,IF(P64=8,1,IF(P64=9,1,IF(P64="A",1,IF(P64="B",1,IF(P64="C",1,IF(P64="D",1,IF(P64="E",1,IF(P64="F",1,0))))))))))))))))</f>
        <v>0</v>
      </c>
      <c r="AX64" s="54">
        <f>IF(P64=0,0,IF(P64=1,0,IF(P64=2,0,IF(P64=3,0,IF(P64=4,1,IF(P64=5,1,IF(P64=6,1,IF(P64=7,1,IF(P64=8,0,IF(P64=9,0,IF(P64="A",0,IF(P64="B",0,IF(P64="C",1,IF(P64="D",1,IF(P64="E",1,IF(P64="F",1,0))))))))))))))))</f>
        <v>0</v>
      </c>
      <c r="AY64" s="54">
        <f>IF(P64=0,0,IF(P64=1,0,IF(P64=2,1,IF(P64=3,1,IF(P64=4,0,IF(P64=5,0,IF(P64=6,1,IF(P64=7,1,IF(P64=8,0,IF(P64=9,0,IF(P64="A",1,IF(P64="B",1,IF(P64="C",0,IF(P64="D",0,IF(P64="E",1,IF(P64="F",1,0))))))))))))))))</f>
        <v>0</v>
      </c>
      <c r="AZ64" s="54">
        <f>IF(P64=0,0,IF(P64=1,1,IF(P64=2,0,IF(P64=3,1,IF(P64=4,0,IF(P64=5,1,IF(P64=6,0,IF(P64=7,1,IF(P64=8,0,IF(P64=9,1,IF(P64="A",0,IF(P64="B",1,IF(P64="C",0,IF(P64="D",1,IF(P64="E",0,IF(P64="F",1,1))))))))))))))))</f>
        <v>0</v>
      </c>
      <c r="BA64" s="37"/>
      <c r="BB64" s="37"/>
      <c r="BC64" s="54">
        <f>IF(R64=0,0,IF(R64=1,0,IF(R64=2,0,IF(R64=3,0,IF(R64=4,0,IF(R64=5,0,IF(R64=6,0,IF(R64=7,0,IF(R64=8,1,IF(R64=9,1,IF(R64="A",1,IF(R64="B",1,IF(R64="C",1,IF(R64="D",1,IF(R64="E",1,IF(R64="F",1,0))))))))))))))))</f>
        <v>1</v>
      </c>
      <c r="BD64" s="54">
        <f>IF(R64=0,0,IF(R64=1,0,IF(R64=2,0,IF(R64=3,0,IF(R64=4,1,IF(R64=5,1,IF(R64=6,1,IF(R64=7,1,IF(R64=8,0,IF(R64=9,0,IF(R64="A",0,IF(R64="B",0,IF(R64="C",1,IF(R64="D",1,IF(R64="E",1,IF(R64="F",1,0))))))))))))))))</f>
        <v>0</v>
      </c>
      <c r="BE64" s="54">
        <f>IF(R64=0,0,IF(R64=1,0,IF(R64=2,1,IF(R64=3,1,IF(R64=4,0,IF(R64=5,0,IF(R64=6,1,IF(R64=7,1,IF(R64=8,0,IF(R64=9,0,IF(R64="A",1,IF(R64="B",1,IF(R64="C",0,IF(R64="D",0,IF(R64="E",1,IF(R64="F",1,0))))))))))))))))</f>
        <v>1</v>
      </c>
      <c r="BF64" s="54">
        <f>IF(R64=0,0,IF(R64=1,1,IF(R64=2,0,IF(R64=3,1,IF(R64=4,0,IF(R64=5,1,IF(R64=6,0,IF(R64=7,1,IF(R64=8,0,IF(R64=9,1,IF(R64="A",0,IF(R64="B",1,IF(R64="C",0,IF(R64="D",1,IF(R64="E",0,IF(R64="F",1,1))))))))))))))))</f>
        <v>1</v>
      </c>
      <c r="BG64" s="37"/>
      <c r="BH64" s="54">
        <f>IF(S64=0,0,IF(S64=1,0,IF(S64=2,0,IF(S64=3,0,IF(S64=4,0,IF(S64=5,0,IF(S64=6,0,IF(S64=7,0,IF(S64=8,1,IF(S64=9,1,IF(S64="A",1,IF(S64="B",1,IF(S64="C",1,IF(S64="D",1,IF(S64="E",1,IF(S64="F",1,0))))))))))))))))</f>
        <v>1</v>
      </c>
      <c r="BI64" s="54">
        <f>IF(S64=0,0,IF(S64=1,0,IF(S64=2,0,IF(S64=3,0,IF(S64=4,1,IF(S64=5,1,IF(S64=6,1,IF(S64=7,1,IF(S64=8,0,IF(S64=9,0,IF(S64="A",0,IF(S64="B",0,IF(S64="C",1,IF(S64="D",1,IF(S64="E",1,IF(S64="F",1,0))))))))))))))))</f>
        <v>0</v>
      </c>
      <c r="BJ64" s="54">
        <f>IF(S64=0,0,IF(S64=1,0,IF(S64=2,1,IF(S64=3,1,IF(S64=4,0,IF(S64=5,0,IF(S64=6,1,IF(S64=7,1,IF(S64=8,0,IF(S64=9,0,IF(S64="A",1,IF(S64="B",1,IF(S64="C",0,IF(S64="D",0,IF(S64="E",1,IF(S64="F",1,0))))))))))))))))</f>
        <v>0</v>
      </c>
      <c r="BK64" s="54">
        <f>IF(S64=0,0,IF(S64=1,1,IF(S64=2,0,IF(S64=3,1,IF(S64=4,0,IF(S64=5,1,IF(S64=6,0,IF(S64=7,1,IF(S64=8,0,IF(S64=9,1,IF(S64="A",0,IF(S64="B",1,IF(S64="C",0,IF(S64="D",1,IF(S64="E",0,IF(S64="F",1,1))))))))))))))))</f>
        <v>0</v>
      </c>
    </row>
    <row r="65" spans="1:117" ht="15.75">
      <c r="B65" s="39"/>
      <c r="C65" s="178"/>
      <c r="D65" s="38"/>
      <c r="E65" s="38"/>
      <c r="F65" s="38"/>
      <c r="G65" s="38"/>
      <c r="H65" s="181" t="s">
        <v>105</v>
      </c>
      <c r="I65" s="40">
        <f>+N35</f>
        <v>0</v>
      </c>
      <c r="J65" s="40">
        <f>+P35</f>
        <v>0</v>
      </c>
      <c r="K65" s="40"/>
      <c r="L65" s="40">
        <f>+Y35</f>
        <v>1</v>
      </c>
      <c r="M65" s="40">
        <f>+AA35</f>
        <v>9</v>
      </c>
      <c r="N65" s="40"/>
      <c r="O65" s="40">
        <f>+AJ35</f>
        <v>8</v>
      </c>
      <c r="P65" s="40">
        <f>+AL35</f>
        <v>7</v>
      </c>
      <c r="Q65" s="40"/>
      <c r="R65" s="40">
        <f>+AU35</f>
        <v>6</v>
      </c>
      <c r="S65" s="40">
        <f>+AW35</f>
        <v>5</v>
      </c>
      <c r="T65" s="38" t="s">
        <v>22</v>
      </c>
      <c r="U65" s="39"/>
      <c r="V65" s="177">
        <f>IF(I65=0,0,IF(I65=1,0,IF(I65=2,0,IF(I65=3,0,IF(I65=4,0,IF(I65=5,0,IF(I65=6,0,IF(I65=7,0,IF(I65=8,1,IF(I65=9,1,IF(I65="A",1,IF(I65="B",1,IF(I65="C",1,IF(I65="D",1,IF(I65="E",1,IF(I65="F",1,0))))))))))))))))</f>
        <v>0</v>
      </c>
      <c r="W65" s="177">
        <f>IF(I65=0,0,IF(I65=1,0,IF(I65=2,0,IF(I65=3,0,IF(I65=4,1,IF(I65=5,1,IF(I65=6,1,IF(I65=7,1,IF(I65=8,0,IF(I65=9,0,IF(I65="A",0,IF(I65="B",0,IF(I65="C",1,IF(I65="D",1,IF(I65="E",1,IF(I65="F",1,0))))))))))))))))</f>
        <v>0</v>
      </c>
      <c r="X65" s="177">
        <f>IF(I65=0,0,IF(I65=1,0,IF(I65=2,1,IF(I65=3,1,IF(I65=4,0,IF(I65=5,0,IF(I65=6,1,IF(I65=7,1,IF(I65=8,0,IF(I65=9,0,IF(I65="A",1,IF(I65="B",1,IF(I65="C",0,IF(I65="D",0,IF(I65="E",1,IF(I65="F",1,0))))))))))))))))</f>
        <v>0</v>
      </c>
      <c r="Y65" s="177">
        <f>IF(I65=0,0,IF(I65=1,1,IF(I65=2,0,IF(I65=3,1,IF(I65=4,0,IF(I65=5,1,IF(I65=6,0,IF(I65=7,1,IF(I65=8,0,IF(I65=9,1,IF(I65="A",0,IF(I65="B",1,IF(I65="C",0,IF(I65="D",1,IF(I65="E",0,IF(I65="F",1,1))))))))))))))))</f>
        <v>0</v>
      </c>
      <c r="Z65" s="39"/>
      <c r="AA65" s="177">
        <f>IF(J65=0,0,IF(J65=1,0,IF(J65=2,0,IF(J65=3,0,IF(J65=4,0,IF(J65=5,0,IF(J65=6,0,IF(J65=7,0,IF(J65=8,1,IF(J65=9,1,IF(J65="A",1,IF(J65="B",1,IF(J65="C",1,IF(J65="D",1,IF(J65="E",1,IF(J65="F",1,0))))))))))))))))</f>
        <v>0</v>
      </c>
      <c r="AB65" s="177">
        <f>IF(J65=0,0,IF(J65=1,0,IF(J65=2,0,IF(J65=3,0,IF(J65=4,1,IF(J65=5,1,IF(J65=6,1,IF(J65=7,1,IF(J65=8,0,IF(J65=9,0,IF(J65="A",0,IF(J65="B",0,IF(J65="C",1,IF(J65="D",1,IF(J65="E",1,IF(J65="F",1,0))))))))))))))))</f>
        <v>0</v>
      </c>
      <c r="AC65" s="177">
        <f>IF(J65=0,0,IF(J65=1,0,IF(J65=2,1,IF(J65=3,1,IF(J65=4,0,IF(J65=5,0,IF(J65=6,1,IF(J65=7,1,IF(J65=8,0,IF(J65=9,0,IF(J65="A",1,IF(J65="B",1,IF(J65="C",0,IF(J65="D",0,IF(J65="E",1,IF(J65="F",1,0))))))))))))))))</f>
        <v>0</v>
      </c>
      <c r="AD65" s="177">
        <f>IF(J65=0,0,IF(J65=1,1,IF(J65=2,0,IF(J65=3,1,IF(J65=4,0,IF(J65=5,1,IF(J65=6,0,IF(J65=7,1,IF(J65=8,0,IF(J65=9,1,IF(J65="A",0,IF(J65="B",1,IF(J65="C",0,IF(J65="D",1,IF(J65="E",0,IF(J65="F",1,1))))))))))))))))</f>
        <v>0</v>
      </c>
      <c r="AE65" s="39"/>
      <c r="AF65" s="39"/>
      <c r="AG65" s="177">
        <f>IF(L65=0,0,IF(L65=1,0,IF(L65=2,0,IF(L65=3,0,IF(L65=4,0,IF(L65=5,0,IF(L65=6,0,IF(L65=7,0,IF(L65=8,1,IF(L65=9,1,IF(L65="A",1,IF(L65="B",1,IF(L65="C",1,IF(L65="D",1,IF(L65="E",1,IF(L65="F",1,0))))))))))))))))</f>
        <v>0</v>
      </c>
      <c r="AH65" s="177">
        <f>IF(L65=0,0,IF(L65=1,0,IF(L65=2,0,IF(L65=3,0,IF(L65=4,1,IF(L65=5,1,IF(L65=6,1,IF(L65=7,1,IF(L65=8,0,IF(L65=9,0,IF(L65="A",0,IF(L65="B",0,IF(L65="C",1,IF(L65="D",1,IF(L65="E",1,IF(L65="F",1,0))))))))))))))))</f>
        <v>0</v>
      </c>
      <c r="AI65" s="177">
        <f>IF(L65=0,0,IF(L65=1,0,IF(L65=2,1,IF(L65=3,1,IF(L65=4,0,IF(L65=5,0,IF(L65=6,1,IF(L65=7,1,IF(L65=8,0,IF(L65=9,0,IF(L65="A",1,IF(L65="B",1,IF(L65="C",0,IF(L65="D",0,IF(L65="E",1,IF(L65="F",1,0))))))))))))))))</f>
        <v>0</v>
      </c>
      <c r="AJ65" s="177">
        <f>IF(L65=0,0,IF(L65=1,1,IF(L65=2,0,IF(L65=3,1,IF(L65=4,0,IF(L65=5,1,IF(L65=6,0,IF(L65=7,1,IF(L65=8,0,IF(L65=9,1,IF(L65="A",0,IF(L65="B",1,IF(L65="C",0,IF(L65="D",1,IF(L65="E",0,IF(L65="F",1,1))))))))))))))))</f>
        <v>1</v>
      </c>
      <c r="AK65" s="39"/>
      <c r="AL65" s="177">
        <f>IF(M65=0,0,IF(M65=1,0,IF(M65=2,0,IF(M65=3,0,IF(M65=4,0,IF(M65=5,0,IF(M65=6,0,IF(M65=7,0,IF(M65=8,1,IF(M65=9,1,IF(M65="A",1,IF(M65="B",1,IF(M65="C",1,IF(M65="D",1,IF(M65="E",1,IF(M65="F",1,0))))))))))))))))</f>
        <v>1</v>
      </c>
      <c r="AM65" s="177">
        <f>IF(M65=0,0,IF(M65=1,0,IF(M65=2,0,IF(M65=3,0,IF(M65=4,1,IF(M65=5,1,IF(M65=6,1,IF(M65=7,1,IF(M65=8,0,IF(M65=9,0,IF(M65="A",0,IF(M65="B",0,IF(M65="C",1,IF(M65="D",1,IF(M65="E",1,IF(M65="F",1,0))))))))))))))))</f>
        <v>0</v>
      </c>
      <c r="AN65" s="177">
        <f>IF(M65=0,0,IF(M65=1,0,IF(M65=2,1,IF(M65=3,1,IF(M65=4,0,IF(M65=5,0,IF(M65=6,1,IF(M65=7,1,IF(M65=8,0,IF(M65=9,0,IF(M65="A",1,IF(M65="B",1,IF(M65="C",0,IF(M65="D",0,IF(M65="E",1,IF(M65="F",1,0))))))))))))))))</f>
        <v>0</v>
      </c>
      <c r="AO65" s="177">
        <f>IF(M65=0,0,IF(M65=1,1,IF(M65=2,0,IF(M65=3,1,IF(M65=4,0,IF(M65=5,1,IF(M65=6,0,IF(M65=7,1,IF(M65=8,0,IF(M65=9,1,IF(M65="A",0,IF(M65="B",1,IF(M65="C",0,IF(M65="D",1,IF(M65="E",0,IF(M65="F",1,1))))))))))))))))</f>
        <v>1</v>
      </c>
      <c r="AP65" s="39"/>
      <c r="AQ65" s="39"/>
      <c r="AR65" s="177">
        <f>IF(O65=0,0,IF(O65=1,0,IF(O65=2,0,IF(O65=3,0,IF(O65=4,0,IF(O65=5,0,IF(O65=6,0,IF(O65=7,0,IF(O65=8,1,IF(O65=9,1,IF(O65="A",1,IF(O65="B",1,IF(O65="C",1,IF(O65="D",1,IF(O65="E",1,IF(O65="F",1,0))))))))))))))))</f>
        <v>1</v>
      </c>
      <c r="AS65" s="177">
        <f>IF(O65=0,0,IF(O65=1,0,IF(O65=2,0,IF(O65=3,0,IF(O65=4,1,IF(O65=5,1,IF(O65=6,1,IF(O65=7,1,IF(O65=8,0,IF(O65=9,0,IF(O65="A",0,IF(O65="B",0,IF(O65="C",1,IF(O65="D",1,IF(O65="E",1,IF(O65="F",1,0))))))))))))))))</f>
        <v>0</v>
      </c>
      <c r="AT65" s="177">
        <f>IF(O65=0,0,IF(O65=1,0,IF(O65=2,1,IF(O65=3,1,IF(O65=4,0,IF(O65=5,0,IF(O65=6,1,IF(O65=7,1,IF(O65=8,0,IF(O65=9,0,IF(O65="A",1,IF(O65="B",1,IF(O65="C",0,IF(O65="D",0,IF(O65="E",1,IF(O65="F",1,0))))))))))))))))</f>
        <v>0</v>
      </c>
      <c r="AU65" s="177">
        <f>IF(O65=0,0,IF(O65=1,1,IF(O65=2,0,IF(O65=3,1,IF(O65=4,0,IF(O65=5,1,IF(O65=6,0,IF(O65=7,1,IF(O65=8,0,IF(O65=9,1,IF(O65="A",0,IF(O65="B",1,IF(O65="C",0,IF(O65="D",1,IF(O65="E",0,IF(O65="F",1,1))))))))))))))))</f>
        <v>0</v>
      </c>
      <c r="AV65" s="39"/>
      <c r="AW65" s="177">
        <f>IF(P65=0,0,IF(P65=1,0,IF(P65=2,0,IF(P65=3,0,IF(P65=4,0,IF(P65=5,0,IF(P65=6,0,IF(P65=7,0,IF(P65=8,1,IF(P65=9,1,IF(P65="A",1,IF(P65="B",1,IF(P65="C",1,IF(P65="D",1,IF(P65="E",1,IF(P65="F",1,0))))))))))))))))</f>
        <v>0</v>
      </c>
      <c r="AX65" s="177">
        <f>IF(P65=0,0,IF(P65=1,0,IF(P65=2,0,IF(P65=3,0,IF(P65=4,1,IF(P65=5,1,IF(P65=6,1,IF(P65=7,1,IF(P65=8,0,IF(P65=9,0,IF(P65="A",0,IF(P65="B",0,IF(P65="C",1,IF(P65="D",1,IF(P65="E",1,IF(P65="F",1,0))))))))))))))))</f>
        <v>1</v>
      </c>
      <c r="AY65" s="177">
        <f>IF(P65=0,0,IF(P65=1,0,IF(P65=2,1,IF(P65=3,1,IF(P65=4,0,IF(P65=5,0,IF(P65=6,1,IF(P65=7,1,IF(P65=8,0,IF(P65=9,0,IF(P65="A",1,IF(P65="B",1,IF(P65="C",0,IF(P65="D",0,IF(P65="E",1,IF(P65="F",1,0))))))))))))))))</f>
        <v>1</v>
      </c>
      <c r="AZ65" s="177">
        <f>IF(P65=0,0,IF(P65=1,1,IF(P65=2,0,IF(P65=3,1,IF(P65=4,0,IF(P65=5,1,IF(P65=6,0,IF(P65=7,1,IF(P65=8,0,IF(P65=9,1,IF(P65="A",0,IF(P65="B",1,IF(P65="C",0,IF(P65="D",1,IF(P65="E",0,IF(P65="F",1,1))))))))))))))))</f>
        <v>1</v>
      </c>
      <c r="BA65" s="39"/>
      <c r="BB65" s="39"/>
      <c r="BC65" s="177">
        <f>IF(R65=0,0,IF(R65=1,0,IF(R65=2,0,IF(R65=3,0,IF(R65=4,0,IF(R65=5,0,IF(R65=6,0,IF(R65=7,0,IF(R65=8,1,IF(R65=9,1,IF(R65="A",1,IF(R65="B",1,IF(R65="C",1,IF(R65="D",1,IF(R65="E",1,IF(R65="F",1,0))))))))))))))))</f>
        <v>0</v>
      </c>
      <c r="BD65" s="177">
        <f>IF(R65=0,0,IF(R65=1,0,IF(R65=2,0,IF(R65=3,0,IF(R65=4,1,IF(R65=5,1,IF(R65=6,1,IF(R65=7,1,IF(R65=8,0,IF(R65=9,0,IF(R65="A",0,IF(R65="B",0,IF(R65="C",1,IF(R65="D",1,IF(R65="E",1,IF(R65="F",1,0))))))))))))))))</f>
        <v>1</v>
      </c>
      <c r="BE65" s="177">
        <f>IF(R65=0,0,IF(R65=1,0,IF(R65=2,1,IF(R65=3,1,IF(R65=4,0,IF(R65=5,0,IF(R65=6,1,IF(R65=7,1,IF(R65=8,0,IF(R65=9,0,IF(R65="A",1,IF(R65="B",1,IF(R65="C",0,IF(R65="D",0,IF(R65="E",1,IF(R65="F",1,0))))))))))))))))</f>
        <v>1</v>
      </c>
      <c r="BF65" s="177">
        <f>IF(R65=0,0,IF(R65=1,1,IF(R65=2,0,IF(R65=3,1,IF(R65=4,0,IF(R65=5,1,IF(R65=6,0,IF(R65=7,1,IF(R65=8,0,IF(R65=9,1,IF(R65="A",0,IF(R65="B",1,IF(R65="C",0,IF(R65="D",1,IF(R65="E",0,IF(R65="F",1,1))))))))))))))))</f>
        <v>0</v>
      </c>
      <c r="BG65" s="39"/>
      <c r="BH65" s="177">
        <f>IF(S65=0,0,IF(S65=1,0,IF(S65=2,0,IF(S65=3,0,IF(S65=4,0,IF(S65=5,0,IF(S65=6,0,IF(S65=7,0,IF(S65=8,1,IF(S65=9,1,IF(S65="A",1,IF(S65="B",1,IF(S65="C",1,IF(S65="D",1,IF(S65="E",1,IF(S65="F",1,0))))))))))))))))</f>
        <v>0</v>
      </c>
      <c r="BI65" s="177">
        <f>IF(S65=0,0,IF(S65=1,0,IF(S65=2,0,IF(S65=3,0,IF(S65=4,1,IF(S65=5,1,IF(S65=6,1,IF(S65=7,1,IF(S65=8,0,IF(S65=9,0,IF(S65="A",0,IF(S65="B",0,IF(S65="C",1,IF(S65="D",1,IF(S65="E",1,IF(S65="F",1,0))))))))))))))))</f>
        <v>1</v>
      </c>
      <c r="BJ65" s="177">
        <f>IF(S65=0,0,IF(S65=1,0,IF(S65=2,1,IF(S65=3,1,IF(S65=4,0,IF(S65=5,0,IF(S65=6,1,IF(S65=7,1,IF(S65=8,0,IF(S65=9,0,IF(S65="A",1,IF(S65="B",1,IF(S65="C",0,IF(S65="D",0,IF(S65="E",1,IF(S65="F",1,0))))))))))))))))</f>
        <v>0</v>
      </c>
      <c r="BK65" s="177">
        <f>IF(S65=0,0,IF(S65=1,1,IF(S65=2,0,IF(S65=3,1,IF(S65=4,0,IF(S65=5,1,IF(S65=6,0,IF(S65=7,1,IF(S65=8,0,IF(S65=9,1,IF(S65="A",0,IF(S65="B",1,IF(S65="C",0,IF(S65="D",1,IF(S65="E",0,IF(S65="F",1,1))))))))))))))))</f>
        <v>1</v>
      </c>
    </row>
    <row r="66" spans="1:117" ht="15.75">
      <c r="B66" s="196"/>
      <c r="C66" s="198"/>
      <c r="D66" s="198"/>
      <c r="E66" s="198"/>
      <c r="F66" s="196"/>
      <c r="G66" s="196"/>
      <c r="H66" s="196"/>
      <c r="I66" s="196"/>
      <c r="J66" s="196"/>
      <c r="K66" s="196"/>
      <c r="L66" s="196"/>
      <c r="M66" s="196"/>
      <c r="N66" s="196"/>
      <c r="O66" s="196"/>
      <c r="P66" s="195" t="s">
        <v>16</v>
      </c>
      <c r="Q66" s="194"/>
      <c r="R66" s="194"/>
      <c r="S66" s="194"/>
      <c r="T66" s="194"/>
      <c r="U66" s="196"/>
      <c r="V66" s="194">
        <f>IF(V68=0,0,IF(V68=1,1,IF(V68=2,0,IF(V68=3,1,0))))</f>
        <v>0</v>
      </c>
      <c r="W66" s="194">
        <f>IF(W68=0,0,IF(W68=1,1,IF(W68=2,0,IF(W68=3,1,0))))</f>
        <v>0</v>
      </c>
      <c r="X66" s="194">
        <f>IF(X68=0,0,IF(X68=1,1,IF(X68=2,0,IF(X68=3,1,0))))</f>
        <v>0</v>
      </c>
      <c r="Y66" s="194">
        <f>IF(Y68=0,0,IF(Y68=1,1,IF(Y68=2,0,IF(Y68=3,1,0))))</f>
        <v>1</v>
      </c>
      <c r="Z66" s="194"/>
      <c r="AA66" s="194">
        <f>IF(AA68=0,0,IF(AA68=1,1,IF(AA68=2,0,IF(AA68=3,1,0))))</f>
        <v>1</v>
      </c>
      <c r="AB66" s="194">
        <f>IF(AB68=0,0,IF(AB68=1,1,IF(AB68=2,0,IF(AB68=3,1,0))))</f>
        <v>1</v>
      </c>
      <c r="AC66" s="194">
        <f>IF(AC68=0,0,IF(AC68=1,1,IF(AC68=2,0,IF(AC68=3,1,0))))</f>
        <v>0</v>
      </c>
      <c r="AD66" s="194">
        <f>IF(AD68=0,0,IF(AD68=1,1,IF(AD68=2,0,IF(AD68=3,1,0))))</f>
        <v>1</v>
      </c>
      <c r="AE66" s="196"/>
      <c r="AF66" s="196"/>
      <c r="AG66" s="194">
        <f>IF(AG68=0,0,IF(AG68=1,1,IF(AG68=2,0,IF(AG68=3,1,0))))</f>
        <v>1</v>
      </c>
      <c r="AH66" s="194">
        <f>IF(AH68=0,0,IF(AH68=1,1,IF(AH68=2,0,IF(AH68=3,1,0))))</f>
        <v>0</v>
      </c>
      <c r="AI66" s="194">
        <f>IF(AI68=0,0,IF(AI68=1,1,IF(AI68=2,0,IF(AI68=3,1,0))))</f>
        <v>1</v>
      </c>
      <c r="AJ66" s="194">
        <f>IF(AJ68=0,0,IF(AJ68=1,1,IF(AJ68=2,0,IF(AJ68=3,1,0))))</f>
        <v>0</v>
      </c>
      <c r="AK66" s="194"/>
      <c r="AL66" s="194">
        <f>IF(AL68=0,0,IF(AL68=1,1,IF(AL68=2,0,IF(AL68=3,1,0))))</f>
        <v>1</v>
      </c>
      <c r="AM66" s="194">
        <f>IF(AM68=0,0,IF(AM68=1,1,IF(AM68=2,0,IF(AM68=3,1,0))))</f>
        <v>1</v>
      </c>
      <c r="AN66" s="194">
        <f>IF(AN68=0,0,IF(AN68=1,1,IF(AN68=2,0,IF(AN68=3,1,0))))</f>
        <v>1</v>
      </c>
      <c r="AO66" s="194">
        <f>IF(AO68=0,0,IF(AO68=1,1,IF(AO68=2,0,IF(AO68=3,1,0))))</f>
        <v>1</v>
      </c>
      <c r="AP66" s="194"/>
      <c r="AQ66" s="194"/>
      <c r="AR66" s="194">
        <f>IF(AR68=0,0,IF(AR68=1,1,IF(AR68=2,0,IF(AR68=3,1,0))))</f>
        <v>1</v>
      </c>
      <c r="AS66" s="194">
        <f>IF(AS68=0,0,IF(AS68=1,1,IF(AS68=2,0,IF(AS68=3,1,0))))</f>
        <v>0</v>
      </c>
      <c r="AT66" s="194">
        <f>IF(AT68=0,0,IF(AT68=1,1,IF(AT68=2,0,IF(AT68=3,1,0))))</f>
        <v>1</v>
      </c>
      <c r="AU66" s="194">
        <f>IF(AU68=0,0,IF(AU68=1,1,IF(AU68=2,0,IF(AU68=3,1,0))))</f>
        <v>1</v>
      </c>
      <c r="AV66" s="194"/>
      <c r="AW66" s="194">
        <f>IF(AW68=0,0,IF(AW68=1,1,IF(AW68=2,0,IF(AW68=3,1,0))))</f>
        <v>1</v>
      </c>
      <c r="AX66" s="194">
        <f>IF(AX68=0,0,IF(AX68=1,1,IF(AX68=2,0,IF(AX68=3,1,0))))</f>
        <v>0</v>
      </c>
      <c r="AY66" s="194">
        <f>IF(AY68=0,0,IF(AY68=1,1,IF(AY68=2,0,IF(AY68=3,1,0))))</f>
        <v>0</v>
      </c>
      <c r="AZ66" s="194">
        <f>IF(AZ68=0,0,IF(AZ68=1,1,IF(AZ68=2,0,IF(AZ68=3,1,0))))</f>
        <v>0</v>
      </c>
      <c r="BA66" s="194"/>
      <c r="BB66" s="194"/>
      <c r="BC66" s="194">
        <f>IF(BC68=0,0,IF(BC68=1,1,IF(BC68=2,0,IF(BC68=3,1,0))))</f>
        <v>0</v>
      </c>
      <c r="BD66" s="194">
        <f>IF(BD68=0,0,IF(BD68=1,1,IF(BD68=2,0,IF(BD68=3,1,0))))</f>
        <v>0</v>
      </c>
      <c r="BE66" s="194">
        <f>IF(BE68=0,0,IF(BE68=1,1,IF(BE68=2,0,IF(BE68=3,1,0))))</f>
        <v>0</v>
      </c>
      <c r="BF66" s="194">
        <f>IF(BF68=0,0,IF(BF68=1,1,IF(BF68=2,0,IF(BF68=3,1,0))))</f>
        <v>1</v>
      </c>
      <c r="BG66" s="194"/>
      <c r="BH66" s="194">
        <f>IF(BH68=0,0,IF(BH68=1,1,IF(BH68=2,0,IF(BH68=3,1,0))))</f>
        <v>1</v>
      </c>
      <c r="BI66" s="194">
        <f>IF(BI68=0,0,IF(BI68=1,1,IF(BI68=2,0,IF(BI68=3,1,0))))</f>
        <v>1</v>
      </c>
      <c r="BJ66" s="194">
        <f>IF(BJ68=0,0,IF(BJ68=1,1,IF(BJ68=2,0,IF(BJ68=3,1,0))))</f>
        <v>0</v>
      </c>
      <c r="BK66" s="194">
        <f>IF(BK68=0,0,IF(BK68=1,1,IF(BK68=2,0,IF(BK68=3,1,0))))</f>
        <v>1</v>
      </c>
    </row>
    <row r="67" spans="1:117" ht="15.75">
      <c r="B67" s="199"/>
      <c r="C67" s="198"/>
      <c r="D67" s="198"/>
      <c r="E67" s="198"/>
      <c r="F67" s="196"/>
      <c r="G67" s="196"/>
      <c r="H67" s="196"/>
      <c r="I67" s="196"/>
      <c r="J67" s="196"/>
      <c r="K67" s="196"/>
      <c r="L67" s="196"/>
      <c r="M67" s="196"/>
      <c r="N67" s="196"/>
      <c r="O67" s="196"/>
      <c r="P67" s="194"/>
      <c r="Q67" s="194"/>
      <c r="R67" s="194"/>
      <c r="S67" s="194"/>
      <c r="T67" s="194"/>
      <c r="U67" s="196"/>
      <c r="V67" s="194"/>
      <c r="W67" s="194"/>
      <c r="X67" s="194"/>
      <c r="Y67" s="195">
        <f>+Y70</f>
        <v>1</v>
      </c>
      <c r="Z67" s="195"/>
      <c r="AA67" s="195" t="str">
        <f>+AA70</f>
        <v>D</v>
      </c>
      <c r="AB67" s="195"/>
      <c r="AC67" s="195"/>
      <c r="AD67" s="195"/>
      <c r="AE67" s="197"/>
      <c r="AF67" s="197"/>
      <c r="AG67" s="195"/>
      <c r="AH67" s="195"/>
      <c r="AI67" s="195"/>
      <c r="AJ67" s="195" t="str">
        <f>+AJ70</f>
        <v>A</v>
      </c>
      <c r="AK67" s="195"/>
      <c r="AL67" s="195" t="str">
        <f>+AL70</f>
        <v>F</v>
      </c>
      <c r="AM67" s="195"/>
      <c r="AN67" s="195"/>
      <c r="AO67" s="195"/>
      <c r="AP67" s="195"/>
      <c r="AQ67" s="195"/>
      <c r="AR67" s="195"/>
      <c r="AS67" s="195"/>
      <c r="AT67" s="195"/>
      <c r="AU67" s="195" t="str">
        <f>+AU70</f>
        <v>B</v>
      </c>
      <c r="AV67" s="195"/>
      <c r="AW67" s="195">
        <f>+AW70</f>
        <v>8</v>
      </c>
      <c r="AX67" s="195"/>
      <c r="AY67" s="195"/>
      <c r="AZ67" s="195"/>
      <c r="BA67" s="195"/>
      <c r="BB67" s="195"/>
      <c r="BC67" s="195"/>
      <c r="BD67" s="195"/>
      <c r="BE67" s="195"/>
      <c r="BF67" s="195">
        <f>+BF70</f>
        <v>1</v>
      </c>
      <c r="BG67" s="195"/>
      <c r="BH67" s="195" t="str">
        <f>+BH70</f>
        <v>D</v>
      </c>
      <c r="BI67" s="194"/>
      <c r="BJ67" s="194"/>
      <c r="BK67" s="194"/>
    </row>
    <row r="68" spans="1:117" s="65" customFormat="1" ht="15.75">
      <c r="C68" s="72"/>
      <c r="D68" s="72"/>
      <c r="E68" s="72"/>
      <c r="G68" s="64"/>
      <c r="H68" s="64"/>
      <c r="I68" s="64"/>
      <c r="J68" s="64"/>
      <c r="K68" s="64"/>
      <c r="L68" s="64"/>
      <c r="M68" s="64"/>
      <c r="N68" s="64"/>
      <c r="O68" s="64"/>
      <c r="Q68" s="64"/>
      <c r="R68" s="64"/>
      <c r="S68" s="64"/>
      <c r="T68" s="64"/>
      <c r="V68" s="64">
        <f>SUM(V63:V65)</f>
        <v>0</v>
      </c>
      <c r="W68" s="64">
        <f>SUM(W63:W65)</f>
        <v>0</v>
      </c>
      <c r="X68" s="64">
        <f>SUM(X63:X65)</f>
        <v>0</v>
      </c>
      <c r="Y68" s="64">
        <f>SUM(Y63:Y65)</f>
        <v>1</v>
      </c>
      <c r="Z68" s="64"/>
      <c r="AA68" s="64">
        <f>SUM(AA63:AA65)</f>
        <v>1</v>
      </c>
      <c r="AB68" s="64">
        <f>SUM(AB63:AB65)</f>
        <v>1</v>
      </c>
      <c r="AC68" s="64">
        <f>SUM(AC63:AC65)</f>
        <v>0</v>
      </c>
      <c r="AD68" s="64">
        <f>SUM(AD63:AD65)</f>
        <v>1</v>
      </c>
      <c r="AG68" s="64">
        <f>SUM(AG63:AG65)</f>
        <v>1</v>
      </c>
      <c r="AH68" s="64">
        <f>SUM(AH63:AH65)</f>
        <v>0</v>
      </c>
      <c r="AI68" s="64">
        <f>SUM(AI63:AI65)</f>
        <v>1</v>
      </c>
      <c r="AJ68" s="64">
        <f>SUM(AJ63:AJ65)</f>
        <v>2</v>
      </c>
      <c r="AK68" s="64"/>
      <c r="AL68" s="64">
        <f>SUM(AL63:AL65)</f>
        <v>1</v>
      </c>
      <c r="AM68" s="64">
        <f>SUM(AM63:AM65)</f>
        <v>1</v>
      </c>
      <c r="AN68" s="64">
        <f>SUM(AN63:AN65)</f>
        <v>1</v>
      </c>
      <c r="AO68" s="64">
        <f>SUM(AO63:AO65)</f>
        <v>1</v>
      </c>
      <c r="AP68" s="64"/>
      <c r="AQ68" s="64"/>
      <c r="AR68" s="64">
        <f>SUM(AR63:AR65)</f>
        <v>1</v>
      </c>
      <c r="AS68" s="64">
        <f>SUM(AS63:AS65)</f>
        <v>0</v>
      </c>
      <c r="AT68" s="64">
        <f>SUM(AT63:AT65)</f>
        <v>1</v>
      </c>
      <c r="AU68" s="64">
        <f>SUM(AU63:AU65)</f>
        <v>1</v>
      </c>
      <c r="AV68" s="64"/>
      <c r="AW68" s="64">
        <f>SUM(AW63:AW65)</f>
        <v>1</v>
      </c>
      <c r="AX68" s="64">
        <f>SUM(AX63:AX65)</f>
        <v>2</v>
      </c>
      <c r="AY68" s="64">
        <f>SUM(AY63:AY65)</f>
        <v>2</v>
      </c>
      <c r="AZ68" s="64">
        <f>SUM(AZ63:AZ65)</f>
        <v>2</v>
      </c>
      <c r="BA68" s="64"/>
      <c r="BB68" s="64"/>
      <c r="BC68" s="64">
        <f>SUM(BC63:BC65)</f>
        <v>2</v>
      </c>
      <c r="BD68" s="64">
        <f>SUM(BD63:BD65)</f>
        <v>2</v>
      </c>
      <c r="BE68" s="64">
        <f>SUM(BE63:BE65)</f>
        <v>2</v>
      </c>
      <c r="BF68" s="64">
        <f>SUM(BF63:BF65)</f>
        <v>1</v>
      </c>
      <c r="BG68" s="64"/>
      <c r="BH68" s="64">
        <f>SUM(BH63:BH65)</f>
        <v>1</v>
      </c>
      <c r="BI68" s="64">
        <f>SUM(BI63:BI65)</f>
        <v>1</v>
      </c>
      <c r="BJ68" s="64">
        <f>SUM(BJ63:BJ65)</f>
        <v>0</v>
      </c>
      <c r="BK68" s="64">
        <f>SUM(BK63:BK65)</f>
        <v>1</v>
      </c>
    </row>
    <row r="69" spans="1:117" ht="15.75">
      <c r="A69" s="185" t="str">
        <f>IF(CB27=1," ","ERROR = NIVEL DE PRIVILEGIO. BITS: RPL DPL")</f>
        <v xml:space="preserve"> </v>
      </c>
      <c r="B69" s="186"/>
      <c r="C69" s="185"/>
      <c r="D69" s="185"/>
      <c r="E69" s="185"/>
      <c r="F69" s="186"/>
      <c r="G69" s="187"/>
      <c r="H69" s="187"/>
      <c r="I69" s="187"/>
      <c r="J69" s="187"/>
      <c r="K69" s="187"/>
      <c r="L69" s="186"/>
      <c r="M69" s="186"/>
      <c r="N69" s="186"/>
      <c r="O69" s="186"/>
      <c r="P69" s="187"/>
      <c r="Q69" s="187"/>
      <c r="R69" s="187"/>
      <c r="S69" s="1"/>
      <c r="T69" s="1"/>
      <c r="V69" s="64">
        <f>+V66*8</f>
        <v>0</v>
      </c>
      <c r="W69" s="64">
        <f>+W66*4</f>
        <v>0</v>
      </c>
      <c r="X69" s="64">
        <f>+X66*2</f>
        <v>0</v>
      </c>
      <c r="Y69" s="64">
        <f>+Y66</f>
        <v>1</v>
      </c>
      <c r="Z69" s="64"/>
      <c r="AA69" s="64">
        <f>+AA66*8</f>
        <v>8</v>
      </c>
      <c r="AB69" s="64">
        <f>+AB66*4</f>
        <v>4</v>
      </c>
      <c r="AC69" s="64">
        <f>+AC66*2</f>
        <v>0</v>
      </c>
      <c r="AD69" s="64">
        <f>+AD66</f>
        <v>1</v>
      </c>
      <c r="AE69" s="65"/>
      <c r="AF69" s="65"/>
      <c r="AG69" s="64">
        <f>+AG66*8</f>
        <v>8</v>
      </c>
      <c r="AH69" s="64">
        <f>+AH66*4</f>
        <v>0</v>
      </c>
      <c r="AI69" s="64">
        <f>+AI66*2</f>
        <v>2</v>
      </c>
      <c r="AJ69" s="64">
        <f>+AJ66</f>
        <v>0</v>
      </c>
      <c r="AK69" s="64"/>
      <c r="AL69" s="64">
        <f>+AL66*8</f>
        <v>8</v>
      </c>
      <c r="AM69" s="64">
        <f>+AM66*4</f>
        <v>4</v>
      </c>
      <c r="AN69" s="64">
        <f>+AN66*2</f>
        <v>2</v>
      </c>
      <c r="AO69" s="64">
        <f>+AO66</f>
        <v>1</v>
      </c>
      <c r="AP69" s="64"/>
      <c r="AQ69" s="64"/>
      <c r="AR69" s="64">
        <f>+AR66*8</f>
        <v>8</v>
      </c>
      <c r="AS69" s="64">
        <f>+AS66*4</f>
        <v>0</v>
      </c>
      <c r="AT69" s="64">
        <f>+AT66*2</f>
        <v>2</v>
      </c>
      <c r="AU69" s="64">
        <f>+AU66</f>
        <v>1</v>
      </c>
      <c r="AV69" s="64"/>
      <c r="AW69" s="64">
        <f>+AW66*8</f>
        <v>8</v>
      </c>
      <c r="AX69" s="64">
        <f>+AX66*4</f>
        <v>0</v>
      </c>
      <c r="AY69" s="64">
        <f>+AY66*2</f>
        <v>0</v>
      </c>
      <c r="AZ69" s="64">
        <f>+AZ66</f>
        <v>0</v>
      </c>
      <c r="BA69" s="64"/>
      <c r="BB69" s="64"/>
      <c r="BC69" s="64">
        <f>+BC66*8</f>
        <v>0</v>
      </c>
      <c r="BD69" s="64">
        <f>+BD66*4</f>
        <v>0</v>
      </c>
      <c r="BE69" s="64">
        <f>+BE66*2</f>
        <v>0</v>
      </c>
      <c r="BF69" s="64">
        <f>+BF66</f>
        <v>1</v>
      </c>
      <c r="BG69" s="64"/>
      <c r="BH69" s="64">
        <f>+BH66*8</f>
        <v>8</v>
      </c>
      <c r="BI69" s="64">
        <f>+BI66*4</f>
        <v>4</v>
      </c>
      <c r="BJ69" s="165">
        <f>+BJ66*2</f>
        <v>0</v>
      </c>
      <c r="BK69" s="165">
        <f>+BK66</f>
        <v>1</v>
      </c>
      <c r="BL69" s="141"/>
      <c r="BM69" s="141"/>
      <c r="BN69" s="141"/>
      <c r="BO69" s="141"/>
      <c r="BP69" s="141"/>
      <c r="BQ69" s="141"/>
      <c r="BR69" s="141"/>
      <c r="BS69" s="141"/>
      <c r="BT69" s="141"/>
      <c r="BU69" s="141"/>
      <c r="BV69" s="141"/>
      <c r="BW69" s="142" t="s">
        <v>27</v>
      </c>
      <c r="BX69" s="141"/>
      <c r="BY69" s="141"/>
      <c r="BZ69" s="141"/>
      <c r="CA69" s="141"/>
      <c r="CB69" s="141"/>
      <c r="CC69" s="141"/>
      <c r="CD69" s="141"/>
      <c r="CE69" s="141"/>
      <c r="CF69" s="141"/>
      <c r="CG69" s="141"/>
      <c r="CH69" s="141"/>
      <c r="CI69" s="141"/>
      <c r="CL69" s="4"/>
      <c r="CT69" s="4"/>
    </row>
    <row r="70" spans="1:117" ht="15.75">
      <c r="A70" s="185" t="str">
        <f>IF(BS7=1," ","ERROR = SEGMENTO NO DISPONIBLE. BIT:AV")</f>
        <v xml:space="preserve"> </v>
      </c>
      <c r="B70" s="186"/>
      <c r="C70" s="186"/>
      <c r="D70" s="186"/>
      <c r="E70" s="186"/>
      <c r="F70" s="186"/>
      <c r="G70" s="186"/>
      <c r="H70" s="186"/>
      <c r="I70" s="186"/>
      <c r="J70" s="186"/>
      <c r="K70" s="186"/>
      <c r="L70" s="186"/>
      <c r="M70" s="186"/>
      <c r="N70" s="186"/>
      <c r="O70" s="186"/>
      <c r="P70" s="186"/>
      <c r="Q70" s="186"/>
      <c r="R70" s="186"/>
      <c r="V70" s="65"/>
      <c r="W70" s="64">
        <f>SUM(V69:Y69)</f>
        <v>1</v>
      </c>
      <c r="X70" s="64"/>
      <c r="Y70" s="66">
        <f>IF(W70=0,0,IF(W70=1,1,IF(W70=2,2,IF(W70=3,3,IF(W70=4,4,IF(W70=5,5,IF(W70=6,6,IF(W70=7,7,IF(W70=8,8,IF(W70=9,9,IF(W70=10,"A",IF(W70=11,"B",IF(W70=12,"C",IF(W70=13,"D",IF(W70=14,"E",IF(W70=15,"F",0))))))))))))))))</f>
        <v>1</v>
      </c>
      <c r="Z70" s="64"/>
      <c r="AA70" s="66" t="str">
        <f>IF(AD70=0,0,IF(AD70=1,1,IF(AD70=2,2,IF(AD70=3,3,IF(AD70=4,4,IF(AD70=5,5,IF(AD70=6,6,IF(AD70=7,7,IF(AD70=8,8,IF(AD70=9,9,IF(AD70=10,"A",IF(AD70=11,"B",IF(AD70=12,"C",IF(AD70=13,"D",IF(AD70=14,"E",IF(AD70=15,"F",0))))))))))))))))</f>
        <v>D</v>
      </c>
      <c r="AB70" s="65"/>
      <c r="AC70" s="64"/>
      <c r="AD70" s="64">
        <f>SUM(AA69:AD69)</f>
        <v>13</v>
      </c>
      <c r="AE70" s="65"/>
      <c r="AF70" s="65"/>
      <c r="AG70" s="65"/>
      <c r="AH70" s="64">
        <f>SUM(AG69:AJ69)</f>
        <v>10</v>
      </c>
      <c r="AI70" s="64"/>
      <c r="AJ70" s="66" t="str">
        <f>IF(AH70=0,0,IF(AH70=1,1,IF(AH70=2,2,IF(AH70=3,3,IF(AH70=4,4,IF(AH70=5,5,IF(AH70=6,6,IF(AH70=7,7,IF(AH70=8,8,IF(AH70=9,9,IF(AH70=10,"A",IF(AH70=11,"B",IF(AH70=12,"C",IF(AH70=13,"D",IF(AH70=14,"E",IF(AH70=15,"F",0))))))))))))))))</f>
        <v>A</v>
      </c>
      <c r="AK70" s="64"/>
      <c r="AL70" s="66" t="str">
        <f>IF(AO70=0,0,IF(AO70=1,1,IF(AO70=2,2,IF(AO70=3,3,IF(AO70=4,4,IF(AO70=5,5,IF(AO70=6,6,IF(AO70=7,7,IF(AO70=8,8,IF(AO70=9,9,IF(AO70=10,"A",IF(AO70=11,"B",IF(AO70=12,"C",IF(AO70=13,"D",IF(AO70=14,"E",IF(AO70=15,"F",0))))))))))))))))</f>
        <v>F</v>
      </c>
      <c r="AM70" s="65"/>
      <c r="AN70" s="64"/>
      <c r="AO70" s="64">
        <f>SUM(AL69:AO69)</f>
        <v>15</v>
      </c>
      <c r="AP70" s="64"/>
      <c r="AQ70" s="64"/>
      <c r="AR70" s="65"/>
      <c r="AS70" s="64">
        <f>SUM(AR69:AU69)</f>
        <v>11</v>
      </c>
      <c r="AT70" s="64"/>
      <c r="AU70" s="66" t="str">
        <f>IF(AS70=0,0,IF(AS70=1,1,IF(AS70=2,2,IF(AS70=3,3,IF(AS70=4,4,IF(AS70=5,5,IF(AS70=6,6,IF(AS70=7,7,IF(AS70=8,8,IF(AS70=9,9,IF(AS70=10,"A",IF(AS70=11,"B",IF(AS70=12,"C",IF(AS70=13,"D",IF(AS70=14,"E",IF(AS70=15,"F",0))))))))))))))))</f>
        <v>B</v>
      </c>
      <c r="AV70" s="64"/>
      <c r="AW70" s="66">
        <f>IF(AZ70=0,0,IF(AZ70=1,1,IF(AZ70=2,2,IF(AZ70=3,3,IF(AZ70=4,4,IF(AZ70=5,5,IF(AZ70=6,6,IF(AZ70=7,7,IF(AZ70=8,8,IF(AZ70=9,9,IF(AZ70=10,"A",IF(AZ70=11,"B",IF(AZ70=12,"C",IF(AZ70=13,"D",IF(AZ70=14,"E",IF(AZ70=15,"F",0))))))))))))))))</f>
        <v>8</v>
      </c>
      <c r="AX70" s="64"/>
      <c r="AY70" s="64"/>
      <c r="AZ70" s="64">
        <f>SUM(AW69:AZ69)</f>
        <v>8</v>
      </c>
      <c r="BA70" s="64"/>
      <c r="BB70" s="64"/>
      <c r="BC70" s="65"/>
      <c r="BD70" s="64">
        <f>SUM(BC69:BF69)</f>
        <v>1</v>
      </c>
      <c r="BE70" s="64"/>
      <c r="BF70" s="66">
        <f>IF(BD70=0,0,IF(BD70=1,1,IF(BD70=2,2,IF(BD70=3,3,IF(BD70=4,4,IF(BD70=5,5,IF(BD70=6,6,IF(BD70=7,7,IF(BD70=8,8,IF(BD70=9,9,IF(BD70=10,"A",IF(BD70=11,"B",IF(BD70=12,"C",IF(BD70=13,"D",IF(BD70=14,"E",IF(BD70=15,"F",0))))))))))))))))</f>
        <v>1</v>
      </c>
      <c r="BG70" s="64"/>
      <c r="BH70" s="66" t="str">
        <f>IF(BK70=0,0,IF(BK70=1,1,IF(BK70=2,2,IF(BK70=3,3,IF(BK70=4,4,IF(BK70=5,5,IF(BK70=6,6,IF(BK70=7,7,IF(BK70=8,8,IF(BK70=9,9,IF(BK70=10,"A",IF(BK70=11,"B",IF(BK70=12,"C",IF(BK70=13,"D",IF(BK70=14,"E",IF(BK70=15,"F",0))))))))))))))))</f>
        <v>D</v>
      </c>
      <c r="BI70" s="64"/>
      <c r="BJ70" s="162"/>
      <c r="BK70" s="164">
        <f>SUM(BH69:BK69)</f>
        <v>13</v>
      </c>
      <c r="BL70" s="143"/>
      <c r="BM70" s="143"/>
      <c r="BN70" s="143"/>
      <c r="BO70" s="143"/>
      <c r="BP70" s="144" t="s">
        <v>19</v>
      </c>
      <c r="BQ70" s="143"/>
      <c r="BR70" s="143"/>
      <c r="BS70" s="143"/>
      <c r="BT70" s="143"/>
      <c r="BU70" s="143"/>
      <c r="BV70" s="143"/>
      <c r="BW70" s="143"/>
      <c r="BX70" s="143"/>
      <c r="BY70" s="20"/>
      <c r="BZ70" s="20"/>
      <c r="CA70" s="20"/>
      <c r="CB70" s="20"/>
      <c r="CC70" s="145" t="s">
        <v>18</v>
      </c>
      <c r="CD70" s="20"/>
      <c r="CE70" s="20"/>
      <c r="CF70" s="20"/>
      <c r="CG70" s="20"/>
      <c r="CH70" s="20"/>
      <c r="CI70" s="20"/>
      <c r="CL70" s="4"/>
      <c r="CT70" s="4"/>
    </row>
    <row r="71" spans="1:117" ht="15.75">
      <c r="A71" s="185" t="str">
        <f>IF(AZ11=1," ","ERROR = BASE Y LÍMTE NO VALIDOS. BIT:P")</f>
        <v xml:space="preserve"> </v>
      </c>
      <c r="B71" s="186"/>
      <c r="C71" s="186"/>
      <c r="D71" s="186"/>
      <c r="E71" s="186"/>
      <c r="F71" s="186"/>
      <c r="G71" s="186"/>
      <c r="H71" s="186"/>
      <c r="I71" s="186"/>
      <c r="J71" s="186"/>
      <c r="K71" s="186"/>
      <c r="L71" s="186"/>
      <c r="M71" s="186"/>
      <c r="N71" s="186"/>
      <c r="O71" s="186"/>
      <c r="P71" s="186"/>
      <c r="Q71" s="186"/>
      <c r="R71" s="186"/>
      <c r="BJ71" s="143"/>
      <c r="BK71" s="143"/>
      <c r="BL71" s="143"/>
      <c r="BM71" s="143"/>
      <c r="BN71" s="143"/>
      <c r="BO71" s="143"/>
      <c r="BP71" s="143"/>
      <c r="BQ71" s="143"/>
      <c r="BR71" s="143"/>
      <c r="BS71" s="143"/>
      <c r="BT71" s="143"/>
      <c r="BU71" s="143"/>
      <c r="BV71" s="143"/>
      <c r="BW71" s="143"/>
      <c r="BX71" s="143"/>
      <c r="BY71" s="146"/>
      <c r="BZ71" s="147"/>
      <c r="CA71" s="148"/>
      <c r="CB71" s="148"/>
      <c r="CC71" s="8">
        <v>0</v>
      </c>
      <c r="CD71" s="148"/>
      <c r="CE71" s="8">
        <v>1</v>
      </c>
      <c r="CF71" s="148"/>
      <c r="CG71" s="148"/>
      <c r="CH71" s="148"/>
      <c r="CI71" s="149"/>
      <c r="CJ71" s="14"/>
      <c r="CK71" s="14"/>
      <c r="CL71" s="167" t="s">
        <v>38</v>
      </c>
      <c r="CM71" s="168"/>
      <c r="CN71" s="168"/>
      <c r="CO71" s="168"/>
      <c r="CP71" s="168"/>
      <c r="CQ71" s="168"/>
      <c r="CR71" s="168"/>
      <c r="CS71" s="168"/>
      <c r="CT71" s="168"/>
      <c r="CU71" s="167" t="s">
        <v>72</v>
      </c>
      <c r="CV71" s="168"/>
      <c r="CW71" s="168"/>
      <c r="CX71" s="168"/>
      <c r="CY71" s="168"/>
      <c r="CZ71" s="168"/>
      <c r="DA71" s="168"/>
      <c r="DB71" s="168"/>
      <c r="DC71" s="168"/>
      <c r="DD71" s="168"/>
      <c r="DE71" s="168"/>
    </row>
    <row r="72" spans="1:117" ht="15.75">
      <c r="A72" s="185" t="str">
        <f>IF(BF11=1," ","ERROR = ES DESCRIPTOR DEL SISTEMA. BIT: S")</f>
        <v xml:space="preserve"> </v>
      </c>
      <c r="B72" s="186"/>
      <c r="C72" s="186"/>
      <c r="D72" s="186"/>
      <c r="E72" s="186"/>
      <c r="F72" s="186"/>
      <c r="G72" s="186"/>
      <c r="H72" s="186"/>
      <c r="I72" s="186"/>
      <c r="J72" s="186"/>
      <c r="K72" s="186"/>
      <c r="L72" s="186"/>
      <c r="M72" s="186"/>
      <c r="N72" s="186"/>
      <c r="O72" s="186"/>
      <c r="P72" s="186"/>
      <c r="Q72" s="186"/>
      <c r="R72" s="186"/>
      <c r="BJ72" s="143"/>
      <c r="BK72" s="143"/>
      <c r="BL72" s="143"/>
      <c r="BM72" s="143"/>
      <c r="BN72" s="143"/>
      <c r="BO72" s="143"/>
      <c r="BP72" s="143"/>
      <c r="BQ72" s="143"/>
      <c r="BR72" s="143"/>
      <c r="BS72" s="143"/>
      <c r="BT72" s="143"/>
      <c r="BU72" s="143"/>
      <c r="BV72" s="143"/>
      <c r="BW72" s="143"/>
      <c r="BX72" s="143"/>
      <c r="BY72" s="150"/>
      <c r="BZ72" s="151">
        <f>IF(CC71=0,0,IF(CC71=1,0,IF(CC71=2,0,IF(CC71=3,0,IF(CC71=4,0,IF(CC71=5,0,IF(CC71=6,0,IF(CC71=7,0,IF(CC71=8,1,IF(CC71=9,1,IF(CC71="A",1,IF(CC71="B",1,IF(CC71="C",1,IF(CC71="D",1,IF(CC71="E",1,IF(CC71="F",1,0))))))))))))))))</f>
        <v>0</v>
      </c>
      <c r="CA72" s="151">
        <f>IF(CC71=0,0,IF(CC71=1,0,IF(CC71=2,0,IF(CC71=3,0,IF(CC71=4,1,IF(CC71=5,1,IF(CC71=6,1,IF(CC71=7,1,IF(CC71=8,0,IF(CC71=9,0,IF(CC71="A",0,IF(CC71="B",0,IF(CC71="C",1,IF(CC71="D",1,IF(CC71="E",1,IF(CC71="F",1,0))))))))))))))))</f>
        <v>0</v>
      </c>
      <c r="CB72" s="151">
        <f>IF(CC71=0,0,IF(CC71=1,0,IF(CC71=2,1,IF(CC71=3,1,IF(CC71=4,0,IF(CC71=5,0,IF(CC71=6,1,IF(CC71=7,1,IF(CC71=8,0,IF(CC71=9,0,IF(CC71="A",1,IF(CC71="B",1,IF(CC71="C",0,IF(CC71="D",0,IF(CC71="E",1,IF(CC71="F",1,0))))))))))))))))</f>
        <v>0</v>
      </c>
      <c r="CC72" s="151">
        <f>IF(CC71=0,0,IF(CC71=1,1,IF(CC71=2,0,IF(CC71=3,1,IF(CC71=4,0,IF(CC71=5,1,IF(CC71=6,0,IF(CC71=7,1,IF(CC71=8,0,IF(CC71=9,1,IF(CC71="A",0,IF(CC71="B",1,IF(CC71="C",0,IF(CC71="D",1,IF(CC71="E",0,IF(CC71="F",1,1))))))))))))))))</f>
        <v>0</v>
      </c>
      <c r="CD72" s="151"/>
      <c r="CE72" s="151">
        <f>IF(CE71=0,0,IF(CE71=1,0,IF(CE71=2,0,IF(CE71=3,0,IF(CE71=4,0,IF(CE71=5,0,IF(CE71=6,0,IF(CE71=7,0,IF(CE71=8,1,IF(CE71=9,1,IF(CE71="A",1,IF(CE71="B",1,IF(CE71="C",1,IF(CE71="D",1,IF(CE71="E",1,IF(CE71="F",1,0))))))))))))))))</f>
        <v>0</v>
      </c>
      <c r="CF72" s="151">
        <f>IF(CE71=0,0,IF(CE71=1,0,IF(CE71=2,0,IF(CE71=3,0,IF(CE71=4,1,IF(CE71=5,1,IF(CE71=6,1,IF(CE71=7,1,IF(CE71=8,0,IF(CE71=9,0,IF(CE71="A",0,IF(CE71="B",0,IF(CE71="C",1,IF(CE71="D",1,IF(CE71="E",1,IF(CE71="F",1,0))))))))))))))))</f>
        <v>0</v>
      </c>
      <c r="CG72" s="151">
        <f>IF(CE71=0,0,IF(CE71=1,0,IF(CE71=2,1,IF(CE71=3,1,IF(CE71=4,0,IF(CE71=5,0,IF(CE71=6,1,IF(CE71=7,1,IF(CE71=8,0,IF(CE71=9,0,IF(CE71="A",1,IF(CE71="B",1,IF(CE71="C",0,IF(CE71="D",0,IF(CE71="E",1,IF(CE71="F",1,0))))))))))))))))</f>
        <v>0</v>
      </c>
      <c r="CH72" s="151">
        <f>IF(CE71=0,0,IF(CE71=1,1,IF(CE71=2,0,IF(CE71=3,1,IF(CE71=4,0,IF(CE71=5,1,IF(CE71=6,0,IF(CE71=7,1,IF(CE71=8,0,IF(CE71=9,1,IF(CE71="A",0,IF(CE71="B",1,IF(CE71="C",0,IF(CE71="D",1,IF(CE71="E",0,IF(CE71="F",1,1))))))))))))))))</f>
        <v>1</v>
      </c>
      <c r="CI72" s="152"/>
      <c r="CJ72" s="166"/>
      <c r="CK72" s="14"/>
      <c r="CL72" s="14"/>
      <c r="CM72" s="14"/>
      <c r="CN72" s="14"/>
      <c r="CO72" s="169" t="s">
        <v>80</v>
      </c>
      <c r="CP72" s="170" t="str">
        <f>+BV6</f>
        <v>F</v>
      </c>
      <c r="CQ72" s="170"/>
      <c r="CR72" s="170"/>
      <c r="CS72" s="170">
        <f>+BH16</f>
        <v>6</v>
      </c>
      <c r="CT72" s="170">
        <f>+BJ16</f>
        <v>7</v>
      </c>
      <c r="CU72" s="168"/>
      <c r="CV72" s="170"/>
      <c r="CW72" s="170">
        <f>+BS16</f>
        <v>8</v>
      </c>
      <c r="CX72" s="170">
        <f>+BU16</f>
        <v>9</v>
      </c>
      <c r="CY72" s="169" t="s">
        <v>22</v>
      </c>
      <c r="CZ72" s="169" t="str">
        <f>IF(BO7=0,"OCTETOS","4K OCTETOS")</f>
        <v>4K OCTETOS</v>
      </c>
      <c r="DA72" s="168"/>
      <c r="DB72" s="168"/>
      <c r="DC72" s="170"/>
      <c r="DD72" s="170"/>
      <c r="DE72" s="170"/>
      <c r="DG72" s="1"/>
      <c r="DK72" s="1"/>
      <c r="DL72" s="1"/>
      <c r="DM72" s="1"/>
    </row>
    <row r="73" spans="1:117" ht="15.75">
      <c r="A73" s="185" t="str">
        <f>IF(BH11=0," ","ERROR = NO ES DESCRIPTOR DATOS. BIT:E")</f>
        <v xml:space="preserve"> </v>
      </c>
      <c r="B73" s="186"/>
      <c r="C73" s="186"/>
      <c r="D73" s="186"/>
      <c r="E73" s="186"/>
      <c r="F73" s="186"/>
      <c r="G73" s="186"/>
      <c r="H73" s="186"/>
      <c r="I73" s="186"/>
      <c r="J73" s="186"/>
      <c r="K73" s="186"/>
      <c r="L73" s="186"/>
      <c r="M73" s="186"/>
      <c r="N73" s="186"/>
      <c r="O73" s="186"/>
      <c r="P73" s="186"/>
      <c r="Q73" s="186"/>
      <c r="R73" s="186"/>
      <c r="BJ73" s="143"/>
      <c r="BK73" s="143"/>
      <c r="BL73" s="143"/>
      <c r="BM73" s="143"/>
      <c r="BN73" s="143"/>
      <c r="BO73" s="143"/>
      <c r="BP73" s="143"/>
      <c r="BQ73" s="143"/>
      <c r="BR73" s="143"/>
      <c r="BS73" s="143"/>
      <c r="BT73" s="143"/>
      <c r="BU73" s="143"/>
      <c r="BV73" s="143"/>
      <c r="BW73" s="143"/>
      <c r="BX73" s="143"/>
      <c r="BY73" s="20"/>
      <c r="BZ73" s="20"/>
      <c r="CA73" s="20"/>
      <c r="CB73" s="20"/>
      <c r="CC73" s="20"/>
      <c r="CD73" s="20" t="s">
        <v>79</v>
      </c>
      <c r="CE73" s="20"/>
      <c r="CF73" s="20"/>
      <c r="CG73" s="20"/>
      <c r="CH73" s="20"/>
      <c r="CI73" s="20"/>
      <c r="CJ73" s="166"/>
      <c r="CK73" s="14"/>
      <c r="CL73" s="166"/>
      <c r="CM73" s="166"/>
      <c r="CN73" s="166"/>
      <c r="CO73" s="166"/>
      <c r="CP73" s="166"/>
      <c r="CQ73" s="166"/>
      <c r="CR73" s="166"/>
      <c r="CS73" s="166"/>
      <c r="CT73" s="166"/>
      <c r="CU73" s="166"/>
      <c r="CV73" s="166"/>
      <c r="CW73" s="166"/>
      <c r="CX73" s="166"/>
      <c r="CY73" s="166"/>
      <c r="CZ73" s="166"/>
      <c r="DA73" s="166"/>
      <c r="DB73" s="166"/>
      <c r="DC73" s="166"/>
      <c r="DD73" s="166"/>
      <c r="DE73" s="166"/>
    </row>
    <row r="74" spans="1:117" ht="15.75">
      <c r="A74" s="185" t="str">
        <f>IF(BJ11=0," ","ERROR = NO ES SEGMENTO DATOS. BIT:ED/C")</f>
        <v xml:space="preserve"> </v>
      </c>
      <c r="B74" s="186"/>
      <c r="C74" s="186"/>
      <c r="D74" s="186"/>
      <c r="E74" s="186"/>
      <c r="F74" s="186"/>
      <c r="G74" s="186"/>
      <c r="H74" s="186"/>
      <c r="I74" s="186"/>
      <c r="J74" s="186"/>
      <c r="K74" s="186"/>
      <c r="L74" s="186"/>
      <c r="M74" s="186"/>
      <c r="N74" s="186"/>
      <c r="O74" s="186"/>
      <c r="P74" s="186"/>
      <c r="Q74" s="186"/>
      <c r="R74" s="186"/>
      <c r="BJ74" s="143"/>
      <c r="BK74" s="143"/>
      <c r="BL74" s="143"/>
      <c r="BM74" s="143"/>
      <c r="BN74" s="143"/>
      <c r="BO74" s="143"/>
      <c r="BP74" s="143"/>
      <c r="BQ74" s="143"/>
      <c r="BR74" s="143"/>
      <c r="BS74" s="143"/>
      <c r="BT74" s="143"/>
      <c r="BU74" s="143"/>
      <c r="BV74" s="143"/>
      <c r="BW74" s="143"/>
      <c r="BX74" s="143"/>
      <c r="BY74" s="20"/>
      <c r="BZ74" s="20"/>
      <c r="CA74" s="20"/>
      <c r="CB74" s="20"/>
      <c r="CC74" s="20"/>
      <c r="CD74" s="20" t="s">
        <v>79</v>
      </c>
      <c r="CE74" s="20"/>
      <c r="CF74" s="20"/>
      <c r="CG74" s="20"/>
      <c r="CH74" s="20"/>
      <c r="CI74" s="20"/>
      <c r="CJ74" s="166"/>
      <c r="CK74" s="14"/>
      <c r="CL74" s="166"/>
      <c r="CM74" s="166"/>
      <c r="CN74" s="166"/>
      <c r="CO74" s="166"/>
      <c r="CP74" s="166"/>
      <c r="CQ74" s="166"/>
      <c r="CR74" s="166"/>
      <c r="CS74" s="166"/>
      <c r="CT74" s="166"/>
      <c r="CU74" s="166"/>
      <c r="CV74" s="166"/>
      <c r="CW74" s="166"/>
      <c r="CX74" s="166"/>
      <c r="CY74" s="166"/>
      <c r="CZ74" s="166"/>
      <c r="DA74" s="166"/>
      <c r="DB74" s="166"/>
      <c r="DC74" s="166"/>
      <c r="DD74" s="166"/>
      <c r="DE74" s="166"/>
    </row>
    <row r="75" spans="1:117" ht="15.75">
      <c r="A75" s="185" t="str">
        <f>IF(BL11=1," ","ERROR = NO SE PUEDEN ESCRIBIR LOS DATOS. BIT:R/W")</f>
        <v xml:space="preserve"> </v>
      </c>
      <c r="B75" s="186"/>
      <c r="C75" s="186"/>
      <c r="D75" s="186"/>
      <c r="E75" s="186"/>
      <c r="F75" s="186"/>
      <c r="G75" s="186"/>
      <c r="H75" s="186"/>
      <c r="I75" s="186"/>
      <c r="J75" s="186"/>
      <c r="K75" s="186"/>
      <c r="L75" s="186"/>
      <c r="M75" s="186"/>
      <c r="N75" s="186"/>
      <c r="O75" s="186"/>
      <c r="P75" s="186"/>
      <c r="Q75" s="186"/>
      <c r="R75" s="186"/>
      <c r="BJ75" s="143"/>
      <c r="BK75" s="143"/>
      <c r="BL75" s="143"/>
      <c r="BM75" s="143"/>
      <c r="BN75" s="143"/>
      <c r="BO75" s="143"/>
      <c r="BP75" s="143"/>
      <c r="BQ75" s="143"/>
      <c r="BR75" s="143"/>
      <c r="BS75" s="143"/>
      <c r="BT75" s="143"/>
      <c r="BU75" s="143"/>
      <c r="BV75" s="143"/>
      <c r="BW75" s="143"/>
      <c r="BX75" s="162"/>
      <c r="BY75" s="153"/>
      <c r="BZ75" s="147"/>
      <c r="CA75" s="148"/>
      <c r="CB75" s="148"/>
      <c r="CC75" s="8">
        <v>2</v>
      </c>
      <c r="CD75" s="148"/>
      <c r="CE75" s="8">
        <v>3</v>
      </c>
      <c r="CF75" s="148"/>
      <c r="CG75" s="148"/>
      <c r="CH75" s="148"/>
      <c r="CI75" s="154"/>
      <c r="CJ75" s="166"/>
      <c r="CK75" s="14"/>
      <c r="CL75" s="166"/>
      <c r="CM75" s="166"/>
      <c r="CN75" s="166"/>
      <c r="CO75" s="166"/>
      <c r="CP75" s="166"/>
      <c r="CQ75" s="166"/>
      <c r="CR75" s="166"/>
      <c r="CS75" s="166"/>
      <c r="CT75" s="166"/>
      <c r="CU75" s="166"/>
      <c r="CV75" s="166"/>
      <c r="CW75" s="166"/>
      <c r="CX75" s="166"/>
      <c r="CY75" s="166"/>
      <c r="CZ75" s="166"/>
      <c r="DA75" s="166"/>
      <c r="DB75" s="166"/>
      <c r="DC75" s="166"/>
      <c r="DD75" s="166"/>
      <c r="DE75" s="166"/>
    </row>
    <row r="76" spans="1:117" ht="15.75">
      <c r="A76" s="185" t="str">
        <f>IF(CH28=1," ","ERROR = NO ES 32 BITS. BIT:D")</f>
        <v xml:space="preserve"> </v>
      </c>
      <c r="B76" s="186"/>
      <c r="C76" s="186"/>
      <c r="D76" s="186"/>
      <c r="E76" s="186"/>
      <c r="F76" s="188"/>
      <c r="G76" s="186"/>
      <c r="H76" s="186"/>
      <c r="I76" s="186"/>
      <c r="J76" s="186"/>
      <c r="K76" s="186"/>
      <c r="L76" s="186"/>
      <c r="M76" s="186"/>
      <c r="N76" s="186"/>
      <c r="O76" s="186"/>
      <c r="P76" s="186"/>
      <c r="Q76" s="186"/>
      <c r="R76" s="186"/>
      <c r="BJ76" s="143"/>
      <c r="BK76" s="143"/>
      <c r="BL76" s="143"/>
      <c r="BM76" s="162">
        <f>+V104</f>
        <v>1</v>
      </c>
      <c r="BN76" s="162" t="str">
        <f>+X104</f>
        <v>D</v>
      </c>
      <c r="BO76" s="162"/>
      <c r="BP76" s="162" t="str">
        <f>+AG104</f>
        <v>A</v>
      </c>
      <c r="BQ76" s="162" t="str">
        <f>+AI104</f>
        <v>F</v>
      </c>
      <c r="BR76" s="162"/>
      <c r="BS76" s="162" t="str">
        <f>+AR104</f>
        <v>B</v>
      </c>
      <c r="BT76" s="162">
        <f>+AT104</f>
        <v>8</v>
      </c>
      <c r="BU76" s="162"/>
      <c r="BV76" s="162">
        <f>+BC104</f>
        <v>2</v>
      </c>
      <c r="BW76" s="162">
        <f>+BE104</f>
        <v>0</v>
      </c>
      <c r="BX76" s="162"/>
      <c r="BY76" s="150"/>
      <c r="BZ76" s="151">
        <f>IF(CC75=0,0,IF(CC75=1,0,IF(CC75=2,0,IF(CC75=3,0,IF(CC75=4,0,IF(CC75=5,0,IF(CC75=6,0,IF(CC75=7,0,IF(CC75=8,1,IF(CC75=9,1,IF(CC75="A",1,IF(CC75="B",1,IF(CC75="C",1,IF(CC75="D",1,IF(CC75="E",1,IF(CC75="F",1,0))))))))))))))))</f>
        <v>0</v>
      </c>
      <c r="CA76" s="151">
        <f>IF(CC75=0,0,IF(CC75=1,0,IF(CC75=2,0,IF(CC75=3,0,IF(CC75=4,1,IF(CC75=5,1,IF(CC75=6,1,IF(CC75=7,1,IF(CC75=8,0,IF(CC75=9,0,IF(CC75="A",0,IF(CC75="B",0,IF(CC75="C",1,IF(CC75="D",1,IF(CC75="E",1,IF(CC75="F",1,0))))))))))))))))</f>
        <v>0</v>
      </c>
      <c r="CB76" s="151">
        <f>IF(CC75=0,0,IF(CC75=1,0,IF(CC75=2,1,IF(CC75=3,1,IF(CC75=4,0,IF(CC75=5,0,IF(CC75=6,1,IF(CC75=7,1,IF(CC75=8,0,IF(CC75=9,0,IF(CC75="A",1,IF(CC75="B",1,IF(CC75="C",0,IF(CC75="D",0,IF(CC75="E",1,IF(CC75="F",1,0))))))))))))))))</f>
        <v>1</v>
      </c>
      <c r="CC76" s="151">
        <f>IF(CC75=0,0,IF(CC75=1,1,IF(CC75=2,0,IF(CC75=3,1,IF(CC75=4,0,IF(CC75=5,1,IF(CC75=6,0,IF(CC75=7,1,IF(CC75=8,0,IF(CC75=9,1,IF(CC75="A",0,IF(CC75="B",1,IF(CC75="C",0,IF(CC75="D",1,IF(CC75="E",0,IF(CC75="F",1,1))))))))))))))))</f>
        <v>0</v>
      </c>
      <c r="CD76" s="151"/>
      <c r="CE76" s="151">
        <f>IF(CE75=0,0,IF(CE75=1,0,IF(CE75=2,0,IF(CE75=3,0,IF(CE75=4,0,IF(CE75=5,0,IF(CE75=6,0,IF(CE75=7,0,IF(CE75=8,1,IF(CE75=9,1,IF(CE75="A",1,IF(CE75="B",1,IF(CE75="C",1,IF(CE75="D",1,IF(CE75="E",1,IF(CE75="F",1,0))))))))))))))))</f>
        <v>0</v>
      </c>
      <c r="CF76" s="151">
        <f>IF(CE75=0,0,IF(CE75=1,0,IF(CE75=2,0,IF(CE75=3,0,IF(CE75=4,1,IF(CE75=5,1,IF(CE75=6,1,IF(CE75=7,1,IF(CE75=8,0,IF(CE75=9,0,IF(CE75="A",0,IF(CE75="B",0,IF(CE75="C",1,IF(CE75="D",1,IF(CE75="E",1,IF(CE75="F",1,0))))))))))))))))</f>
        <v>0</v>
      </c>
      <c r="CG76" s="151">
        <f>IF(CE75=0,0,IF(CE75=1,0,IF(CE75=2,1,IF(CE75=3,1,IF(CE75=4,0,IF(CE75=5,0,IF(CE75=6,1,IF(CE75=7,1,IF(CE75=8,0,IF(CE75=9,0,IF(CE75="A",1,IF(CE75="B",1,IF(CE75="C",0,IF(CE75="D",0,IF(CE75="E",1,IF(CE75="F",1,0))))))))))))))))</f>
        <v>1</v>
      </c>
      <c r="CH76" s="151">
        <f>IF(CE75=0,0,IF(CE75=1,1,IF(CE75=2,0,IF(CE75=3,1,IF(CE75=4,0,IF(CE75=5,1,IF(CE75=6,0,IF(CE75=7,1,IF(CE75=8,0,IF(CE75=9,1,IF(CE75="A",0,IF(CE75="B",1,IF(CE75="C",0,IF(CE75="D",1,IF(CE75="E",0,IF(CE75="F",1,1))))))))))))))))</f>
        <v>1</v>
      </c>
      <c r="CI76" s="155"/>
      <c r="CJ76" s="166"/>
      <c r="CK76" s="14"/>
      <c r="CL76" s="166"/>
      <c r="CM76" s="166"/>
      <c r="CN76" s="166"/>
      <c r="CO76" s="166"/>
      <c r="CP76" s="166"/>
      <c r="CQ76" s="166"/>
      <c r="CR76" s="166"/>
      <c r="CS76" s="166"/>
      <c r="CT76" s="166"/>
      <c r="CU76" s="166"/>
      <c r="CV76" s="166"/>
      <c r="CW76" s="166"/>
      <c r="CX76" s="166"/>
      <c r="CY76" s="166"/>
      <c r="CZ76" s="166"/>
      <c r="DA76" s="166"/>
      <c r="DB76" s="166"/>
      <c r="DC76" s="166"/>
      <c r="DD76" s="166"/>
      <c r="DE76" s="166"/>
    </row>
    <row r="77" spans="1:117" ht="15.75">
      <c r="C77" s="15"/>
      <c r="D77" s="15"/>
      <c r="E77" s="15"/>
      <c r="F77" s="15"/>
      <c r="G77" s="15"/>
      <c r="Q77" s="11" t="s">
        <v>31</v>
      </c>
      <c r="V77" s="1"/>
      <c r="W77" s="1"/>
      <c r="X77" s="1"/>
      <c r="Z77" s="1"/>
      <c r="AA77" s="1"/>
      <c r="AB77" s="10"/>
      <c r="AD77" s="1"/>
      <c r="AE77" s="7"/>
      <c r="AF77" s="1"/>
      <c r="AG77" s="1"/>
      <c r="AI77" s="7"/>
      <c r="AJ77" s="1"/>
      <c r="AK77" s="10"/>
      <c r="AL77" s="1"/>
      <c r="AM77" s="10"/>
      <c r="AN77" s="1"/>
      <c r="AO77" s="1"/>
      <c r="AP77" s="7"/>
      <c r="AQ77" s="7"/>
      <c r="AR77" s="1"/>
      <c r="AT77" s="7"/>
      <c r="AU77" s="1"/>
      <c r="AV77" s="10"/>
      <c r="AW77" s="1"/>
      <c r="AX77" s="10"/>
      <c r="BJ77" s="143"/>
      <c r="BK77" s="143"/>
      <c r="BL77" s="143"/>
      <c r="BM77" s="143"/>
      <c r="BN77" s="143"/>
      <c r="BO77" s="143"/>
      <c r="BP77" s="143"/>
      <c r="BQ77" s="143"/>
      <c r="BR77" s="143"/>
      <c r="BS77" s="143"/>
      <c r="BT77" s="143"/>
      <c r="BU77" s="143"/>
      <c r="BV77" s="143"/>
      <c r="BW77" s="143"/>
      <c r="BX77" s="162"/>
      <c r="BY77" s="156"/>
      <c r="BZ77" s="157"/>
      <c r="CA77" s="158"/>
      <c r="CB77" s="158"/>
      <c r="CC77" s="5">
        <v>4</v>
      </c>
      <c r="CD77" s="158"/>
      <c r="CE77" s="5">
        <v>5</v>
      </c>
      <c r="CF77" s="158"/>
      <c r="CG77" s="158"/>
      <c r="CH77" s="158"/>
      <c r="CI77" s="159"/>
      <c r="CJ77" s="166"/>
      <c r="CK77" s="14"/>
      <c r="CL77" s="166"/>
      <c r="CM77" s="166"/>
      <c r="CN77" s="166"/>
      <c r="CO77" s="166"/>
      <c r="CP77" s="166"/>
      <c r="CQ77" s="166"/>
      <c r="CR77" s="166"/>
      <c r="CS77" s="166"/>
      <c r="CT77" s="166"/>
      <c r="CU77" s="166"/>
      <c r="CV77" s="166"/>
      <c r="CW77" s="166"/>
      <c r="CX77" s="166"/>
      <c r="CY77" s="166"/>
      <c r="CZ77" s="166"/>
      <c r="DA77" s="166"/>
      <c r="DB77" s="166"/>
      <c r="DC77" s="166"/>
      <c r="DD77" s="166"/>
      <c r="DE77" s="166"/>
    </row>
    <row r="78" spans="1:117" ht="15.75">
      <c r="G78" s="134"/>
      <c r="H78" s="116"/>
      <c r="I78" s="116"/>
      <c r="J78" s="116"/>
      <c r="K78" s="116"/>
      <c r="L78" s="116"/>
      <c r="M78" s="116"/>
      <c r="N78" s="116"/>
      <c r="O78" s="116"/>
      <c r="P78" s="116"/>
      <c r="Q78" s="116"/>
      <c r="R78" s="116"/>
      <c r="S78" s="116"/>
      <c r="T78" s="116"/>
      <c r="U78" s="116"/>
      <c r="V78" s="116"/>
      <c r="W78" s="116"/>
      <c r="X78" s="116"/>
      <c r="Y78" s="116"/>
      <c r="Z78" s="116"/>
      <c r="AA78" s="117" t="s">
        <v>8</v>
      </c>
      <c r="AB78" s="116"/>
      <c r="AC78" s="118"/>
      <c r="AD78" s="116"/>
      <c r="AE78" s="116"/>
      <c r="AF78" s="116"/>
      <c r="AG78" s="116"/>
      <c r="AH78" s="116"/>
      <c r="AI78" s="116"/>
      <c r="AJ78" s="116"/>
      <c r="AK78" s="116"/>
      <c r="AL78" s="116"/>
      <c r="AM78" s="116"/>
      <c r="AN78" s="116"/>
      <c r="AO78" s="116"/>
      <c r="AP78" s="116"/>
      <c r="AQ78" s="116"/>
      <c r="AR78" s="116"/>
      <c r="AS78" s="116"/>
      <c r="AT78" s="116"/>
      <c r="AU78" s="116"/>
      <c r="AV78" s="116"/>
      <c r="AW78" s="116"/>
      <c r="AX78" s="119"/>
      <c r="BB78" s="1"/>
      <c r="BC78" s="1"/>
      <c r="BD78" s="1"/>
      <c r="BE78" s="1"/>
      <c r="BF78" s="1"/>
      <c r="BG78" s="1"/>
      <c r="BH78" s="1"/>
      <c r="BJ78" s="143"/>
      <c r="BK78" s="143"/>
      <c r="BL78" s="143"/>
      <c r="BM78" s="162">
        <f>+V97</f>
        <v>1</v>
      </c>
      <c r="BN78" s="162" t="str">
        <f>+X97</f>
        <v>D</v>
      </c>
      <c r="BO78" s="162"/>
      <c r="BP78" s="162" t="str">
        <f>+AG97</f>
        <v>A</v>
      </c>
      <c r="BQ78" s="162" t="str">
        <f>+AI97</f>
        <v>F</v>
      </c>
      <c r="BR78" s="162"/>
      <c r="BS78" s="162" t="str">
        <f>+AR97</f>
        <v>B</v>
      </c>
      <c r="BT78" s="162">
        <f>+AT97</f>
        <v>8</v>
      </c>
      <c r="BU78" s="162"/>
      <c r="BV78" s="162">
        <f>+BC97</f>
        <v>1</v>
      </c>
      <c r="BW78" s="162" t="str">
        <f>+BE97</f>
        <v>F</v>
      </c>
      <c r="BX78" s="162"/>
      <c r="BY78" s="150"/>
      <c r="BZ78" s="151">
        <f>IF(CC77=0,0,IF(CC77=1,0,IF(CC77=2,0,IF(CC77=3,0,IF(CC77=4,0,IF(CC77=5,0,IF(CC77=6,0,IF(CC77=7,0,IF(CC77=8,1,IF(CC77=9,1,IF(CC77="A",1,IF(CC77="B",1,IF(CC77="C",1,IF(CC77="D",1,IF(CC77="E",1,IF(CC77="F",1,0))))))))))))))))</f>
        <v>0</v>
      </c>
      <c r="CA78" s="151">
        <f>IF(CC77=0,0,IF(CC77=1,0,IF(CC77=2,0,IF(CC77=3,0,IF(CC77=4,1,IF(CC77=5,1,IF(CC77=6,1,IF(CC77=7,1,IF(CC77=8,0,IF(CC77=9,0,IF(CC77="A",0,IF(CC77="B",0,IF(CC77="C",1,IF(CC77="D",1,IF(CC77="E",1,IF(CC77="F",1,0))))))))))))))))</f>
        <v>1</v>
      </c>
      <c r="CB78" s="151">
        <f>IF(CC77=0,0,IF(CC77=1,0,IF(CC77=2,1,IF(CC77=3,1,IF(CC77=4,0,IF(CC77=5,0,IF(CC77=6,1,IF(CC77=7,1,IF(CC77=8,0,IF(CC77=9,0,IF(CC77="A",1,IF(CC77="B",1,IF(CC77="C",0,IF(CC77="D",0,IF(CC77="E",1,IF(CC77="F",1,0))))))))))))))))</f>
        <v>0</v>
      </c>
      <c r="CC78" s="151">
        <f>IF(CC77=0,0,IF(CC77=1,1,IF(CC77=2,0,IF(CC77=3,1,IF(CC77=4,0,IF(CC77=5,1,IF(CC77=6,0,IF(CC77=7,1,IF(CC77=8,0,IF(CC77=9,1,IF(CC77="A",0,IF(CC77="B",1,IF(CC77="C",0,IF(CC77="D",1,IF(CC77="E",0,IF(CC77="F",1,1))))))))))))))))</f>
        <v>0</v>
      </c>
      <c r="CD78" s="151"/>
      <c r="CE78" s="151">
        <f>IF(CE77=0,0,IF(CE77=1,0,IF(CE77=2,0,IF(CE77=3,0,IF(CE77=4,0,IF(CE77=5,0,IF(CE77=6,0,IF(CE77=7,0,IF(CE77=8,1,IF(CE77=9,1,IF(CE77="A",1,IF(CE77="B",1,IF(CE77="C",1,IF(CE77="D",1,IF(CE77="E",1,IF(CE77="F",1,0))))))))))))))))</f>
        <v>0</v>
      </c>
      <c r="CF78" s="151">
        <f>IF(CE77=0,0,IF(CE77=1,0,IF(CE77=2,0,IF(CE77=3,0,IF(CE77=4,1,IF(CE77=5,1,IF(CE77=6,1,IF(CE77=7,1,IF(CE77=8,0,IF(CE77=9,0,IF(CE77="A",0,IF(CE77="B",0,IF(CE77="C",1,IF(CE77="D",1,IF(CE77="E",1,IF(CE77="F",1,0))))))))))))))))</f>
        <v>1</v>
      </c>
      <c r="CG78" s="151">
        <f>IF(CE77=0,0,IF(CE77=1,0,IF(CE77=2,1,IF(CE77=3,1,IF(CE77=4,0,IF(CE77=5,0,IF(CE77=6,1,IF(CE77=7,1,IF(CE77=8,0,IF(CE77=9,0,IF(CE77="A",1,IF(CE77="B",1,IF(CE77="C",0,IF(CE77="D",0,IF(CE77="E",1,IF(CE77="F",1,0))))))))))))))))</f>
        <v>0</v>
      </c>
      <c r="CH78" s="151">
        <f>IF(CE77=0,0,IF(CE77=1,1,IF(CE77=2,0,IF(CE77=3,1,IF(CE77=4,0,IF(CE77=5,1,IF(CE77=6,0,IF(CE77=7,1,IF(CE77=8,0,IF(CE77=9,1,IF(CE77="A",0,IF(CE77="B",1,IF(CE77="C",0,IF(CE77="D",1,IF(CE77="E",0,IF(CE77="F",1,1))))))))))))))))</f>
        <v>1</v>
      </c>
      <c r="CI78" s="155"/>
      <c r="CJ78" s="166"/>
      <c r="CK78" s="14"/>
      <c r="CL78" s="166"/>
      <c r="CM78" s="166"/>
      <c r="CN78" s="166"/>
      <c r="CO78" s="166"/>
      <c r="CP78" s="166"/>
      <c r="CQ78" s="166"/>
      <c r="CR78" s="166"/>
      <c r="CS78" s="166"/>
      <c r="CT78" s="166"/>
      <c r="CU78" s="166"/>
      <c r="CV78" s="166"/>
      <c r="CW78" s="166"/>
      <c r="CX78" s="166"/>
      <c r="CY78" s="166"/>
      <c r="CZ78" s="166"/>
      <c r="DA78" s="166"/>
      <c r="DB78" s="166"/>
      <c r="DC78" s="166"/>
      <c r="DD78" s="166"/>
      <c r="DE78" s="166"/>
    </row>
    <row r="79" spans="1:117" ht="15.75">
      <c r="G79" s="135"/>
      <c r="H79" s="121"/>
      <c r="I79" s="121"/>
      <c r="J79" s="121"/>
      <c r="K79" s="121"/>
      <c r="L79" s="121"/>
      <c r="M79" s="121"/>
      <c r="N79" s="121"/>
      <c r="O79" s="121"/>
      <c r="P79" s="121"/>
      <c r="Q79" s="121"/>
      <c r="R79" s="121"/>
      <c r="S79" s="121"/>
      <c r="T79" s="121"/>
      <c r="U79" s="121"/>
      <c r="V79" s="121"/>
      <c r="W79" s="121"/>
      <c r="X79" s="121"/>
      <c r="Y79" s="121"/>
      <c r="Z79" s="121"/>
      <c r="AA79" s="121"/>
      <c r="AB79" s="121"/>
      <c r="AC79" s="122"/>
      <c r="AD79" s="116"/>
      <c r="AE79" s="116"/>
      <c r="AF79" s="116"/>
      <c r="AG79" s="116"/>
      <c r="AH79" s="116"/>
      <c r="AI79" s="116"/>
      <c r="AJ79" s="116"/>
      <c r="AK79" s="116"/>
      <c r="AL79" s="116"/>
      <c r="AM79" s="116"/>
      <c r="AN79" s="117" t="s">
        <v>7</v>
      </c>
      <c r="AO79" s="116"/>
      <c r="AP79" s="116"/>
      <c r="AQ79" s="116"/>
      <c r="AR79" s="116"/>
      <c r="AS79" s="116"/>
      <c r="AT79" s="116"/>
      <c r="AU79" s="116"/>
      <c r="AV79" s="116"/>
      <c r="AW79" s="116"/>
      <c r="AX79" s="119"/>
      <c r="BJ79" s="143"/>
      <c r="BK79" s="143"/>
      <c r="BL79" s="143"/>
      <c r="BM79" s="143"/>
      <c r="BN79" s="143"/>
      <c r="BO79" s="143"/>
      <c r="BP79" s="143"/>
      <c r="BQ79" s="143"/>
      <c r="BR79" s="143"/>
      <c r="BS79" s="143"/>
      <c r="BT79" s="143"/>
      <c r="BU79" s="143"/>
      <c r="BV79" s="143"/>
      <c r="BW79" s="143"/>
      <c r="BX79" s="162"/>
      <c r="BY79" s="153"/>
      <c r="BZ79" s="147"/>
      <c r="CA79" s="148"/>
      <c r="CB79" s="148"/>
      <c r="CC79" s="8">
        <v>6</v>
      </c>
      <c r="CD79" s="148"/>
      <c r="CE79" s="8">
        <v>7</v>
      </c>
      <c r="CF79" s="148"/>
      <c r="CG79" s="148"/>
      <c r="CH79" s="148"/>
      <c r="CI79" s="154"/>
      <c r="CJ79" s="166"/>
      <c r="CK79" s="14"/>
      <c r="CL79" s="166"/>
      <c r="CM79" s="166"/>
      <c r="CN79" s="166"/>
      <c r="CO79" s="166"/>
      <c r="CP79" s="166"/>
      <c r="CQ79" s="166"/>
      <c r="CR79" s="166"/>
      <c r="CS79" s="166"/>
      <c r="CT79" s="166"/>
      <c r="CU79" s="166"/>
      <c r="CV79" s="166"/>
      <c r="CW79" s="166"/>
      <c r="CX79" s="166"/>
      <c r="CY79" s="166"/>
      <c r="CZ79" s="166"/>
      <c r="DA79" s="166"/>
      <c r="DB79" s="166"/>
      <c r="DC79" s="166"/>
      <c r="DD79" s="166"/>
      <c r="DE79" s="166"/>
    </row>
    <row r="80" spans="1:117" ht="15.75">
      <c r="G80" s="135"/>
      <c r="H80" s="121"/>
      <c r="I80" s="121"/>
      <c r="J80" s="121"/>
      <c r="K80" s="121"/>
      <c r="L80" s="121"/>
      <c r="M80" s="121"/>
      <c r="N80" s="121"/>
      <c r="O80" s="121"/>
      <c r="P80" s="121"/>
      <c r="Q80" s="121"/>
      <c r="R80" s="121"/>
      <c r="S80" s="121"/>
      <c r="T80" s="121"/>
      <c r="U80" s="121"/>
      <c r="V80" s="121"/>
      <c r="W80" s="121"/>
      <c r="X80" s="121"/>
      <c r="Y80" s="121"/>
      <c r="Z80" s="121"/>
      <c r="AA80" s="121"/>
      <c r="AB80" s="121"/>
      <c r="AC80" s="123"/>
      <c r="AD80" s="121"/>
      <c r="AE80" s="121"/>
      <c r="AF80" s="121"/>
      <c r="AG80" s="121"/>
      <c r="AH80" s="121"/>
      <c r="AI80" s="121"/>
      <c r="AJ80" s="121"/>
      <c r="AK80" s="121"/>
      <c r="AL80" s="121"/>
      <c r="AM80" s="121"/>
      <c r="AN80" s="122"/>
      <c r="AO80" s="116"/>
      <c r="AP80" s="116"/>
      <c r="AQ80" s="116"/>
      <c r="AR80" s="116"/>
      <c r="AS80" s="117" t="s">
        <v>6</v>
      </c>
      <c r="AT80" s="116"/>
      <c r="AU80" s="116"/>
      <c r="AV80" s="116"/>
      <c r="AW80" s="116"/>
      <c r="AX80" s="119"/>
      <c r="BJ80" s="143"/>
      <c r="BK80" s="143"/>
      <c r="BL80" s="143"/>
      <c r="BM80" s="162">
        <f>+V90</f>
        <v>1</v>
      </c>
      <c r="BN80" s="162" t="str">
        <f>+X90</f>
        <v>D</v>
      </c>
      <c r="BO80" s="162"/>
      <c r="BP80" s="162" t="str">
        <f>+AG90</f>
        <v>A</v>
      </c>
      <c r="BQ80" s="162" t="str">
        <f>+AI90</f>
        <v>F</v>
      </c>
      <c r="BR80" s="162"/>
      <c r="BS80" s="162" t="str">
        <f>+AR90</f>
        <v>B</v>
      </c>
      <c r="BT80" s="162">
        <f>+AT90</f>
        <v>8</v>
      </c>
      <c r="BU80" s="162"/>
      <c r="BV80" s="162">
        <f>+BC90</f>
        <v>1</v>
      </c>
      <c r="BW80" s="162" t="str">
        <f>+BE90</f>
        <v>E</v>
      </c>
      <c r="BX80" s="162"/>
      <c r="BY80" s="150"/>
      <c r="BZ80" s="151">
        <f>IF(CC79=0,0,IF(CC79=1,0,IF(CC79=2,0,IF(CC79=3,0,IF(CC79=4,0,IF(CC79=5,0,IF(CC79=6,0,IF(CC79=7,0,IF(CC79=8,1,IF(CC79=9,1,IF(CC79="A",1,IF(CC79="B",1,IF(CC79="C",1,IF(CC79="D",1,IF(CC79="E",1,IF(CC79="F",1,0))))))))))))))))</f>
        <v>0</v>
      </c>
      <c r="CA80" s="151">
        <f>IF(CC79=0,0,IF(CC79=1,0,IF(CC79=2,0,IF(CC79=3,0,IF(CC79=4,1,IF(CC79=5,1,IF(CC79=6,1,IF(CC79=7,1,IF(CC79=8,0,IF(CC79=9,0,IF(CC79="A",0,IF(CC79="B",0,IF(CC79="C",1,IF(CC79="D",1,IF(CC79="E",1,IF(CC79="F",1,0))))))))))))))))</f>
        <v>1</v>
      </c>
      <c r="CB80" s="151">
        <f>IF(CC79=0,0,IF(CC79=1,0,IF(CC79=2,1,IF(CC79=3,1,IF(CC79=4,0,IF(CC79=5,0,IF(CC79=6,1,IF(CC79=7,1,IF(CC79=8,0,IF(CC79=9,0,IF(CC79="A",1,IF(CC79="B",1,IF(CC79="C",0,IF(CC79="D",0,IF(CC79="E",1,IF(CC79="F",1,0))))))))))))))))</f>
        <v>1</v>
      </c>
      <c r="CC80" s="151">
        <f>IF(CC79=0,0,IF(CC79=1,1,IF(CC79=2,0,IF(CC79=3,1,IF(CC79=4,0,IF(CC79=5,1,IF(CC79=6,0,IF(CC79=7,1,IF(CC79=8,0,IF(CC79=9,1,IF(CC79="A",0,IF(CC79="B",1,IF(CC79="C",0,IF(CC79="D",1,IF(CC79="E",0,IF(CC79="F",1,1))))))))))))))))</f>
        <v>0</v>
      </c>
      <c r="CD80" s="151"/>
      <c r="CE80" s="151">
        <f>IF(CE79=0,0,IF(CE79=1,0,IF(CE79=2,0,IF(CE79=3,0,IF(CE79=4,0,IF(CE79=5,0,IF(CE79=6,0,IF(CE79=7,0,IF(CE79=8,1,IF(CE79=9,1,IF(CE79="A",1,IF(CE79="B",1,IF(CE79="C",1,IF(CE79="D",1,IF(CE79="E",1,IF(CE79="F",1,0))))))))))))))))</f>
        <v>0</v>
      </c>
      <c r="CF80" s="151">
        <f>IF(CE79=0,0,IF(CE79=1,0,IF(CE79=2,0,IF(CE79=3,0,IF(CE79=4,1,IF(CE79=5,1,IF(CE79=6,1,IF(CE79=7,1,IF(CE79=8,0,IF(CE79=9,0,IF(CE79="A",0,IF(CE79="B",0,IF(CE79="C",1,IF(CE79="D",1,IF(CE79="E",1,IF(CE79="F",1,0))))))))))))))))</f>
        <v>1</v>
      </c>
      <c r="CG80" s="151">
        <f>IF(CE79=0,0,IF(CE79=1,0,IF(CE79=2,1,IF(CE79=3,1,IF(CE79=4,0,IF(CE79=5,0,IF(CE79=6,1,IF(CE79=7,1,IF(CE79=8,0,IF(CE79=9,0,IF(CE79="A",1,IF(CE79="B",1,IF(CE79="C",0,IF(CE79="D",0,IF(CE79="E",1,IF(CE79="F",1,0))))))))))))))))</f>
        <v>1</v>
      </c>
      <c r="CH80" s="151">
        <f>IF(CE79=0,0,IF(CE79=1,1,IF(CE79=2,0,IF(CE79=3,1,IF(CE79=4,0,IF(CE79=5,1,IF(CE79=6,0,IF(CE79=7,1,IF(CE79=8,0,IF(CE79=9,1,IF(CE79="A",0,IF(CE79="B",1,IF(CE79="C",0,IF(CE79="D",1,IF(CE79="E",0,IF(CE79="F",1,1))))))))))))))))</f>
        <v>1</v>
      </c>
      <c r="CI80" s="155"/>
      <c r="CJ80" s="166"/>
      <c r="CK80" s="14"/>
      <c r="CL80" s="166"/>
      <c r="CM80" s="166"/>
      <c r="CN80" s="166"/>
      <c r="CO80" s="166"/>
      <c r="CP80" s="166"/>
      <c r="CQ80" s="166"/>
      <c r="CR80" s="166"/>
      <c r="CS80" s="166"/>
      <c r="CT80" s="166"/>
      <c r="CU80" s="166"/>
      <c r="CV80" s="166"/>
      <c r="CW80" s="166"/>
      <c r="CX80" s="166"/>
      <c r="CY80" s="166"/>
      <c r="CZ80" s="166"/>
      <c r="DA80" s="166"/>
      <c r="DB80" s="166"/>
      <c r="DC80" s="166"/>
      <c r="DD80" s="166"/>
      <c r="DE80" s="166"/>
    </row>
    <row r="81" spans="6:109" ht="15.75">
      <c r="G81" s="135"/>
      <c r="H81" s="124"/>
      <c r="I81" s="121"/>
      <c r="J81" s="121"/>
      <c r="K81" s="136">
        <f>IF(C35="EAX,",CC75,K6)</f>
        <v>2</v>
      </c>
      <c r="L81" s="136"/>
      <c r="M81" s="136">
        <f>IF(C35="EAX,",CE75,M6)</f>
        <v>3</v>
      </c>
      <c r="N81" s="136"/>
      <c r="O81" s="136"/>
      <c r="P81" s="136"/>
      <c r="Q81" s="136"/>
      <c r="R81" s="136"/>
      <c r="S81" s="137"/>
      <c r="T81" s="136"/>
      <c r="U81" s="136"/>
      <c r="V81" s="136">
        <f>IF(C35="EAX,",CC77,V6)</f>
        <v>4</v>
      </c>
      <c r="W81" s="136"/>
      <c r="X81" s="136">
        <f>IF(C35="EAX,",CE77,X6)</f>
        <v>5</v>
      </c>
      <c r="Y81" s="136"/>
      <c r="Z81" s="136"/>
      <c r="AA81" s="136"/>
      <c r="AB81" s="136"/>
      <c r="AC81" s="138"/>
      <c r="AD81" s="137"/>
      <c r="AE81" s="136"/>
      <c r="AF81" s="136"/>
      <c r="AG81" s="136">
        <f>IF(C35="AL,",AG6,CC79)</f>
        <v>6</v>
      </c>
      <c r="AH81" s="136"/>
      <c r="AI81" s="136">
        <f>IF(C35="AL,",AI6,CE79)</f>
        <v>7</v>
      </c>
      <c r="AJ81" s="136"/>
      <c r="AK81" s="136"/>
      <c r="AL81" s="136"/>
      <c r="AM81" s="136"/>
      <c r="AN81" s="138"/>
      <c r="AO81" s="137"/>
      <c r="AP81" s="136"/>
      <c r="AQ81" s="136"/>
      <c r="AR81" s="136">
        <f>+CC81</f>
        <v>8</v>
      </c>
      <c r="AS81" s="136"/>
      <c r="AT81" s="136">
        <f>+CE81</f>
        <v>9</v>
      </c>
      <c r="AU81" s="121"/>
      <c r="AV81" s="121"/>
      <c r="AW81" s="121"/>
      <c r="AX81" s="130"/>
      <c r="BJ81" s="143"/>
      <c r="BK81" s="143"/>
      <c r="BL81" s="143"/>
      <c r="BM81" s="143"/>
      <c r="BN81" s="143"/>
      <c r="BO81" s="143"/>
      <c r="BP81" s="143"/>
      <c r="BQ81" s="143"/>
      <c r="BR81" s="143"/>
      <c r="BS81" s="143"/>
      <c r="BT81" s="143"/>
      <c r="BU81" s="143"/>
      <c r="BV81" s="143"/>
      <c r="BW81" s="143"/>
      <c r="BX81" s="162"/>
      <c r="BY81" s="156"/>
      <c r="BZ81" s="157"/>
      <c r="CA81" s="158"/>
      <c r="CB81" s="158"/>
      <c r="CC81" s="5">
        <v>8</v>
      </c>
      <c r="CD81" s="158"/>
      <c r="CE81" s="5">
        <v>9</v>
      </c>
      <c r="CF81" s="158"/>
      <c r="CG81" s="158"/>
      <c r="CH81" s="158"/>
      <c r="CI81" s="159"/>
      <c r="CJ81" s="166"/>
      <c r="CK81" s="14"/>
      <c r="CL81" s="166"/>
      <c r="CM81" s="166"/>
      <c r="CN81" s="166"/>
      <c r="CO81" s="166"/>
      <c r="CP81" s="166"/>
      <c r="CQ81" s="166"/>
      <c r="CR81" s="166"/>
      <c r="CS81" s="166"/>
      <c r="CT81" s="166"/>
      <c r="CU81" s="166"/>
      <c r="CV81" s="166"/>
      <c r="CW81" s="166"/>
      <c r="CX81" s="166"/>
      <c r="CY81" s="166"/>
      <c r="CZ81" s="166"/>
      <c r="DA81" s="166"/>
      <c r="DB81" s="166"/>
      <c r="DC81" s="166"/>
      <c r="DD81" s="166"/>
      <c r="DE81" s="166"/>
    </row>
    <row r="82" spans="6:109" ht="15.75">
      <c r="G82" s="139"/>
      <c r="H82" s="126">
        <f>IF(K81=0,0,IF(K81=1,0,IF(K81=2,0,IF(K81=3,0,IF(K81=4,0,IF(K81=5,0,IF(K81=6,0,IF(K81=7,0,IF(K81=8,1,IF(K81=9,1,IF(K81="A",1,IF(K81="B",1,IF(K81="C",1,IF(K81="D",1,IF(K81="E",1,IF(K81="F",1,0))))))))))))))))</f>
        <v>0</v>
      </c>
      <c r="I82" s="126">
        <f>IF(K81=0,0,IF(K81=1,0,IF(K81=2,0,IF(K81=3,0,IF(K81=4,1,IF(K81=5,1,IF(K81=6,1,IF(K81=7,1,IF(K81=8,0,IF(K81=9,0,IF(K81="A",0,IF(K81="B",0,IF(K81="C",1,IF(K81="D",1,IF(K81="E",1,IF(K81="F",1,0))))))))))))))))</f>
        <v>0</v>
      </c>
      <c r="J82" s="126">
        <f>IF(K81=0,0,IF(K81=1,0,IF(K81=2,1,IF(K81=3,1,IF(K81=4,0,IF(K81=5,0,IF(K81=6,1,IF(K81=7,1,IF(K81=8,0,IF(K81=9,0,IF(K81="A",1,IF(K81="B",1,IF(K81="C",0,IF(K81="D",0,IF(K81="E",1,IF(K81="F",1,0))))))))))))))))</f>
        <v>1</v>
      </c>
      <c r="K82" s="126">
        <f>IF(K81=0,0,IF(K81=1,1,IF(K81=2,0,IF(K81=3,1,IF(K81=4,0,IF(K81=5,1,IF(K81=6,0,IF(K81=7,1,IF(K81=8,0,IF(K81=9,1,IF(K81="A",0,IF(K81="B",1,IF(K81="C",0,IF(K81="D",1,IF(K81="E",0,IF(K81="F",1,1))))))))))))))))</f>
        <v>0</v>
      </c>
      <c r="L82" s="126"/>
      <c r="M82" s="126">
        <f>IF(M81=0,0,IF(M81=1,0,IF(M81=2,0,IF(M81=3,0,IF(M81=4,0,IF(M81=5,0,IF(M81=6,0,IF(M81=7,0,IF(M81=8,1,IF(M81=9,1,IF(M81="A",1,IF(M81="B",1,IF(M81="C",1,IF(M81="D",1,IF(M81="E",1,IF(M81="F",1,0))))))))))))))))</f>
        <v>0</v>
      </c>
      <c r="N82" s="126">
        <f>IF(M81=0,0,IF(M81=1,0,IF(M81=2,0,IF(M81=3,0,IF(M81=4,1,IF(M81=5,1,IF(M81=6,1,IF(M81=7,1,IF(M81=8,0,IF(M81=9,0,IF(M81="A",0,IF(M81="B",0,IF(M81="C",1,IF(M81="D",1,IF(M81="E",1,IF(M81="F",1,0))))))))))))))))</f>
        <v>0</v>
      </c>
      <c r="O82" s="126">
        <f>IF(M81=0,0,IF(M81=1,0,IF(M81=2,1,IF(M81=3,1,IF(M81=4,0,IF(M81=5,0,IF(M81=6,1,IF(M81=7,1,IF(M81=8,0,IF(M81=9,0,IF(M81="A",1,IF(M81="B",1,IF(M81="C",0,IF(M81="D",0,IF(M81="E",1,IF(M81="F",1,0))))))))))))))))</f>
        <v>1</v>
      </c>
      <c r="P82" s="126">
        <f>IF(M81=0,0,IF(M81=1,1,IF(M81=2,0,IF(M81=3,1,IF(M81=4,0,IF(M81=5,1,IF(M81=6,0,IF(M81=7,1,IF(M81=8,0,IF(M81=9,1,IF(M81="A",0,IF(M81="B",1,IF(M81="C",0,IF(M81="D",1,IF(M81="E",0,IF(M81="F",1,1))))))))))))))))</f>
        <v>1</v>
      </c>
      <c r="Q82" s="127"/>
      <c r="R82" s="126"/>
      <c r="S82" s="126">
        <f>IF(V81=0,0,IF(V81=1,0,IF(V81=2,0,IF(V81=3,0,IF(V81=4,0,IF(V81=5,0,IF(V81=6,0,IF(V81=7,0,IF(V81=8,1,IF(V81=9,1,IF(V81="A",1,IF(V81="B",1,IF(V81="C",1,IF(V81="D",1,IF(V81="E",1,IF(V81="F",1,0))))))))))))))))</f>
        <v>0</v>
      </c>
      <c r="T82" s="126">
        <f>IF(V81=0,0,IF(V81=1,0,IF(V81=2,0,IF(V81=3,0,IF(V81=4,1,IF(V81=5,1,IF(V81=6,1,IF(V81=7,1,IF(V81=8,0,IF(V81=9,0,IF(V81="A",0,IF(V81="B",0,IF(V81="C",1,IF(V81="D",1,IF(V81="E",1,IF(V81="F",1,0))))))))))))))))</f>
        <v>1</v>
      </c>
      <c r="U82" s="126">
        <f>IF(V81=0,0,IF(V81=1,0,IF(V81=2,1,IF(V81=3,1,IF(V81=4,0,IF(V81=5,0,IF(V81=6,1,IF(V81=7,1,IF(V81=8,0,IF(V81=9,0,IF(V81="A",1,IF(V81="B",1,IF(V81="C",0,IF(V81="D",0,IF(V81="E",1,IF(V81="F",1,0))))))))))))))))</f>
        <v>0</v>
      </c>
      <c r="V82" s="126">
        <f>IF(V81=0,0,IF(V81=1,1,IF(V81=2,0,IF(V81=3,1,IF(V81=4,0,IF(V81=5,1,IF(V81=6,0,IF(V81=7,1,IF(V81=8,0,IF(V81=9,1,IF(V81="A",0,IF(V81="B",1,IF(V81="C",0,IF(V81="D",1,IF(V81="E",0,IF(V81="F",1,1))))))))))))))))</f>
        <v>0</v>
      </c>
      <c r="W82" s="126"/>
      <c r="X82" s="126">
        <f>IF(X81=0,0,IF(X81=1,0,IF(X81=2,0,IF(X81=3,0,IF(X81=4,0,IF(X81=5,0,IF(X81=6,0,IF(X81=7,0,IF(X81=8,1,IF(X81=9,1,IF(X81="A",1,IF(X81="B",1,IF(X81="C",1,IF(X81="D",1,IF(X81="E",1,IF(X81="F",1,0))))))))))))))))</f>
        <v>0</v>
      </c>
      <c r="Y82" s="126">
        <f>IF(X81=0,0,IF(X81=1,0,IF(X81=2,0,IF(X81=3,0,IF(X81=4,1,IF(X81=5,1,IF(X81=6,1,IF(X81=7,1,IF(X81=8,0,IF(X81=9,0,IF(X81="A",0,IF(X81="B",0,IF(X81="C",1,IF(X81="D",1,IF(X81="E",1,IF(X81="F",1,0))))))))))))))))</f>
        <v>1</v>
      </c>
      <c r="Z82" s="126">
        <f>IF(X81=0,0,IF(X81=1,0,IF(X81=2,1,IF(X81=3,1,IF(X81=4,0,IF(X81=5,0,IF(X81=6,1,IF(X81=7,1,IF(X81=8,0,IF(X81=9,0,IF(X81="A",1,IF(X81="B",1,IF(X81="C",0,IF(X81="D",0,IF(X81="E",1,IF(X81="F",1,0))))))))))))))))</f>
        <v>0</v>
      </c>
      <c r="AA82" s="126">
        <f>IF(X81=0,0,IF(X81=1,1,IF(X81=2,0,IF(X81=3,1,IF(X81=4,0,IF(X81=5,1,IF(X81=6,0,IF(X81=7,1,IF(X81=8,0,IF(X81=9,1,IF(X81="A",0,IF(X81="B",1,IF(X81="C",0,IF(X81="D",1,IF(X81="E",0,IF(X81="F",1,1))))))))))))))))</f>
        <v>1</v>
      </c>
      <c r="AB82" s="127"/>
      <c r="AC82" s="128"/>
      <c r="AD82" s="126">
        <f>IF(AG81=0,0,IF(AG81=1,0,IF(AG81=2,0,IF(AG81=3,0,IF(AG81=4,0,IF(AG81=5,0,IF(AG81=6,0,IF(AG81=7,0,IF(AG81=8,1,IF(AG81=9,1,IF(AG81="A",1,IF(AG81="B",1,IF(AG81="C",1,IF(AG81="D",1,IF(AG81="E",1,IF(AG81="F",1,0))))))))))))))))</f>
        <v>0</v>
      </c>
      <c r="AE82" s="126">
        <f>IF(AG81=0,0,IF(AG81=1,0,IF(AG81=2,0,IF(AG81=3,0,IF(AG81=4,1,IF(AG81=5,1,IF(AG81=6,1,IF(AG81=7,1,IF(AG81=8,0,IF(AG81=9,0,IF(AG81="A",0,IF(AG81="B",0,IF(AG81="C",1,IF(AG81="D",1,IF(AG81="E",1,IF(AG81="F",1,0))))))))))))))))</f>
        <v>1</v>
      </c>
      <c r="AF82" s="126">
        <f>IF(AG81=0,0,IF(AG81=1,0,IF(AG81=2,1,IF(AG81=3,1,IF(AG81=4,0,IF(AG81=5,0,IF(AG81=6,1,IF(AG81=7,1,IF(AG81=8,0,IF(AG81=9,0,IF(AG81="A",1,IF(AG81="B",1,IF(AG81="C",0,IF(AG81="D",0,IF(AG81="E",1,IF(AG81="F",1,0))))))))))))))))</f>
        <v>1</v>
      </c>
      <c r="AG82" s="126">
        <f>IF(AG81=0,0,IF(AG81=1,1,IF(AG81=2,0,IF(AG81=3,1,IF(AG81=4,0,IF(AG81=5,1,IF(AG81=6,0,IF(AG81=7,1,IF(AG81=8,0,IF(AG81=9,1,IF(AG81="A",0,IF(AG81="B",1,IF(AG81="C",0,IF(AG81="D",1,IF(AG81="E",0,IF(AG81="F",1,1))))))))))))))))</f>
        <v>0</v>
      </c>
      <c r="AH82" s="126"/>
      <c r="AI82" s="126">
        <f>IF(AI81=0,0,IF(AI81=1,0,IF(AI81=2,0,IF(AI81=3,0,IF(AI81=4,0,IF(AI81=5,0,IF(AI81=6,0,IF(AI81=7,0,IF(AI81=8,1,IF(AI81=9,1,IF(AI81="A",1,IF(AI81="B",1,IF(AI81="C",1,IF(AI81="D",1,IF(AI81="E",1,IF(AI81="F",1,0))))))))))))))))</f>
        <v>0</v>
      </c>
      <c r="AJ82" s="126">
        <f>IF(AI81=0,0,IF(AI81=1,0,IF(AI81=2,0,IF(AI81=3,0,IF(AI81=4,1,IF(AI81=5,1,IF(AI81=6,1,IF(AI81=7,1,IF(AI81=8,0,IF(AI81=9,0,IF(AI81="A",0,IF(AI81="B",0,IF(AI81="C",1,IF(AI81="D",1,IF(AI81="E",1,IF(AI81="F",1,0))))))))))))))))</f>
        <v>1</v>
      </c>
      <c r="AK82" s="126">
        <f>IF(AI81=0,0,IF(AI81=1,0,IF(AI81=2,1,IF(AI81=3,1,IF(AI81=4,0,IF(AI81=5,0,IF(AI81=6,1,IF(AI81=7,1,IF(AI81=8,0,IF(AI81=9,0,IF(AI81="A",1,IF(AI81="B",1,IF(AI81="C",0,IF(AI81="D",0,IF(AI81="E",1,IF(AI81="F",1,0))))))))))))))))</f>
        <v>1</v>
      </c>
      <c r="AL82" s="126">
        <f>IF(AI81=0,0,IF(AI81=1,1,IF(AI81=2,0,IF(AI81=3,1,IF(AI81=4,0,IF(AI81=5,1,IF(AI81=6,0,IF(AI81=7,1,IF(AI81=8,0,IF(AI81=9,1,IF(AI81="A",0,IF(AI81="B",1,IF(AI81="C",0,IF(AI81="D",1,IF(AI81="E",0,IF(AI81="F",1,1))))))))))))))))</f>
        <v>1</v>
      </c>
      <c r="AM82" s="127"/>
      <c r="AN82" s="128"/>
      <c r="AO82" s="126">
        <f>IF(AR81=0,0,IF(AR81=1,0,IF(AR81=2,0,IF(AR81=3,0,IF(AR81=4,0,IF(AR81=5,0,IF(AR81=6,0,IF(AR81=7,0,IF(AR81=8,1,IF(AR81=9,1,IF(AR81="A",1,IF(AR81="B",1,IF(AR81="C",1,IF(AR81="D",1,IF(AR81="E",1,IF(AR81="F",1,0))))))))))))))))</f>
        <v>1</v>
      </c>
      <c r="AP82" s="126">
        <f>IF(AR81=0,0,IF(AR81=1,0,IF(AR81=2,0,IF(AR81=3,0,IF(AR81=4,1,IF(AR81=5,1,IF(AR81=6,1,IF(AR81=7,1,IF(AR81=8,0,IF(AR81=9,0,IF(AR81="A",0,IF(AR81="B",0,IF(AR81="C",1,IF(AR81="D",1,IF(AR81="E",1,IF(AR81="F",1,0))))))))))))))))</f>
        <v>0</v>
      </c>
      <c r="AQ82" s="126">
        <f>IF(AR81=0,0,IF(AR81=1,0,IF(AR81=2,1,IF(AR81=3,1,IF(AR81=4,0,IF(AR81=5,0,IF(AR81=6,1,IF(AR81=7,1,IF(AR81=8,0,IF(AR81=9,0,IF(AR81="A",1,IF(AR81="B",1,IF(AR81="C",0,IF(AR81="D",0,IF(AR81="E",1,IF(AR81="F",1,0))))))))))))))))</f>
        <v>0</v>
      </c>
      <c r="AR82" s="126">
        <f>IF(AR81=0,0,IF(AR81=1,1,IF(AR81=2,0,IF(AR81=3,1,IF(AR81=4,0,IF(AR81=5,1,IF(AR81=6,0,IF(AR81=7,1,IF(AR81=8,0,IF(AR81=9,1,IF(AR81="A",0,IF(AR81="B",1,IF(AR81="C",0,IF(AR81="D",1,IF(AR81="E",0,IF(AR81="F",1,1))))))))))))))))</f>
        <v>0</v>
      </c>
      <c r="AS82" s="126"/>
      <c r="AT82" s="126">
        <f>IF(AT81=0,0,IF(AT81=1,0,IF(AT81=2,0,IF(AT81=3,0,IF(AT81=4,0,IF(AT81=5,0,IF(AT81=6,0,IF(AT81=7,0,IF(AT81=8,1,IF(AT81=9,1,IF(AT81="A",1,IF(AT81="B",1,IF(AT81="C",1,IF(AT81="D",1,IF(AT81="E",1,IF(AT81="F",1,0))))))))))))))))</f>
        <v>1</v>
      </c>
      <c r="AU82" s="126">
        <f>IF(AT81=0,0,IF(AT81=1,0,IF(AT81=2,0,IF(AT81=3,0,IF(AT81=4,1,IF(AT81=5,1,IF(AT81=6,1,IF(AT81=7,1,IF(AT81=8,0,IF(AT81=9,0,IF(AT81="A",0,IF(AT81="B",0,IF(AT81="C",1,IF(AT81="D",1,IF(AT81="E",1,IF(AT81="F",1,0))))))))))))))))</f>
        <v>0</v>
      </c>
      <c r="AV82" s="126">
        <f>IF(AT81=0,0,IF(AT81=1,0,IF(AT81=2,1,IF(AT81=3,1,IF(AT81=4,0,IF(AT81=5,0,IF(AT81=6,1,IF(AT81=7,1,IF(AT81=8,0,IF(AT81=9,0,IF(AT81="A",1,IF(AT81="B",1,IF(AT81="C",0,IF(AT81="D",0,IF(AT81="E",1,IF(AT81="F",1,0))))))))))))))))</f>
        <v>0</v>
      </c>
      <c r="AW82" s="126">
        <f>IF(AT81=0,0,IF(AT81=1,1,IF(AT81=2,0,IF(AT81=3,1,IF(AT81=4,0,IF(AT81=5,1,IF(AT81=6,0,IF(AT81=7,1,IF(AT81=8,0,IF(AT81=9,1,IF(AT81="A",0,IF(AT81="B",1,IF(AT81="C",0,IF(AT81="D",1,IF(AT81="E",0,IF(AT81="F",1,1))))))))))))))))</f>
        <v>1</v>
      </c>
      <c r="AX82" s="131"/>
      <c r="BJ82" s="143"/>
      <c r="BK82" s="143"/>
      <c r="BL82" s="143"/>
      <c r="BM82" s="162">
        <f>+Y67</f>
        <v>1</v>
      </c>
      <c r="BN82" s="162" t="str">
        <f>+AA67</f>
        <v>D</v>
      </c>
      <c r="BO82" s="162"/>
      <c r="BP82" s="162" t="str">
        <f>+AJ67</f>
        <v>A</v>
      </c>
      <c r="BQ82" s="162" t="str">
        <f>+AL67</f>
        <v>F</v>
      </c>
      <c r="BR82" s="162"/>
      <c r="BS82" s="162" t="str">
        <f>+AU67</f>
        <v>B</v>
      </c>
      <c r="BT82" s="162">
        <f>+AW67</f>
        <v>8</v>
      </c>
      <c r="BU82" s="162"/>
      <c r="BV82" s="162">
        <f>+BF67</f>
        <v>1</v>
      </c>
      <c r="BW82" s="162" t="str">
        <f>+BH67</f>
        <v>D</v>
      </c>
      <c r="BX82" s="162"/>
      <c r="BY82" s="150"/>
      <c r="BZ82" s="151">
        <f>IF(CC81=0,0,IF(CC81=1,0,IF(CC81=2,0,IF(CC81=3,0,IF(CC81=4,0,IF(CC81=5,0,IF(CC81=6,0,IF(CC81=7,0,IF(CC81=8,1,IF(CC81=9,1,IF(CC81="A",1,IF(CC81="B",1,IF(CC81="C",1,IF(CC81="D",1,IF(CC81="E",1,IF(CC81="F",1,0))))))))))))))))</f>
        <v>1</v>
      </c>
      <c r="CA82" s="151">
        <f>IF(CC81=0,0,IF(CC81=1,0,IF(CC81=2,0,IF(CC81=3,0,IF(CC81=4,1,IF(CC81=5,1,IF(CC81=6,1,IF(CC81=7,1,IF(CC81=8,0,IF(CC81=9,0,IF(CC81="A",0,IF(CC81="B",0,IF(CC81="C",1,IF(CC81="D",1,IF(CC81="E",1,IF(CC81="F",1,0))))))))))))))))</f>
        <v>0</v>
      </c>
      <c r="CB82" s="151">
        <f>IF(CC81=0,0,IF(CC81=1,0,IF(CC81=2,1,IF(CC81=3,1,IF(CC81=4,0,IF(CC81=5,0,IF(CC81=6,1,IF(CC81=7,1,IF(CC81=8,0,IF(CC81=9,0,IF(CC81="A",1,IF(CC81="B",1,IF(CC81="C",0,IF(CC81="D",0,IF(CC81="E",1,IF(CC81="F",1,0))))))))))))))))</f>
        <v>0</v>
      </c>
      <c r="CC82" s="151">
        <f>IF(CC81=0,0,IF(CC81=1,1,IF(CC81=2,0,IF(CC81=3,1,IF(CC81=4,0,IF(CC81=5,1,IF(CC81=6,0,IF(CC81=7,1,IF(CC81=8,0,IF(CC81=9,1,IF(CC81="A",0,IF(CC81="B",1,IF(CC81="C",0,IF(CC81="D",1,IF(CC81="E",0,IF(CC81="F",1,1))))))))))))))))</f>
        <v>0</v>
      </c>
      <c r="CD82" s="151"/>
      <c r="CE82" s="151">
        <f>IF(CE81=0,0,IF(CE81=1,0,IF(CE81=2,0,IF(CE81=3,0,IF(CE81=4,0,IF(CE81=5,0,IF(CE81=6,0,IF(CE81=7,0,IF(CE81=8,1,IF(CE81=9,1,IF(CE81="A",1,IF(CE81="B",1,IF(CE81="C",1,IF(CE81="D",1,IF(CE81="E",1,IF(CE81="F",1,0))))))))))))))))</f>
        <v>1</v>
      </c>
      <c r="CF82" s="151">
        <f>IF(CE81=0,0,IF(CE81=1,0,IF(CE81=2,0,IF(CE81=3,0,IF(CE81=4,1,IF(CE81=5,1,IF(CE81=6,1,IF(CE81=7,1,IF(CE81=8,0,IF(CE81=9,0,IF(CE81="A",0,IF(CE81="B",0,IF(CE81="C",1,IF(CE81="D",1,IF(CE81="E",1,IF(CE81="F",1,0))))))))))))))))</f>
        <v>0</v>
      </c>
      <c r="CG82" s="151">
        <f>IF(CE81=0,0,IF(CE81=1,0,IF(CE81=2,1,IF(CE81=3,1,IF(CE81=4,0,IF(CE81=5,0,IF(CE81=6,1,IF(CE81=7,1,IF(CE81=8,0,IF(CE81=9,0,IF(CE81="A",1,IF(CE81="B",1,IF(CE81="C",0,IF(CE81="D",0,IF(CE81="E",1,IF(CE81="F",1,0))))))))))))))))</f>
        <v>0</v>
      </c>
      <c r="CH82" s="151">
        <f>IF(CE81=0,0,IF(CE81=1,1,IF(CE81=2,0,IF(CE81=3,1,IF(CE81=4,0,IF(CE81=5,1,IF(CE81=6,0,IF(CE81=7,1,IF(CE81=8,0,IF(CE81=9,1,IF(CE81="A",0,IF(CE81="B",1,IF(CE81="C",0,IF(CE81="D",1,IF(CE81="E",0,IF(CE81="F",1,1))))))))))))))))</f>
        <v>1</v>
      </c>
      <c r="CI82" s="155"/>
      <c r="CJ82" s="166"/>
      <c r="CK82" s="14"/>
      <c r="CL82" s="166"/>
      <c r="CM82" s="166"/>
      <c r="CN82" s="166"/>
      <c r="CO82" s="166"/>
      <c r="CP82" s="166"/>
      <c r="CQ82" s="166"/>
      <c r="CR82" s="166"/>
      <c r="CS82" s="166"/>
      <c r="CT82" s="166"/>
      <c r="CU82" s="166"/>
      <c r="CV82" s="166"/>
      <c r="CW82" s="166"/>
      <c r="CX82" s="166"/>
      <c r="CY82" s="166"/>
      <c r="CZ82" s="166"/>
      <c r="DA82" s="166"/>
      <c r="DB82" s="166"/>
      <c r="DC82" s="166"/>
      <c r="DD82" s="166"/>
      <c r="DE82" s="166"/>
    </row>
    <row r="83" spans="6:109" ht="15.75">
      <c r="AK83" s="66" t="s">
        <v>17</v>
      </c>
      <c r="AL83" s="65"/>
      <c r="AM83" s="65"/>
      <c r="AN83" s="65"/>
      <c r="AO83" s="65"/>
      <c r="AP83" s="65"/>
      <c r="AQ83" s="65"/>
      <c r="AR83" s="65"/>
      <c r="AS83" s="65"/>
      <c r="AT83" s="65"/>
      <c r="AU83" s="65"/>
      <c r="AV83" s="65"/>
      <c r="AW83" s="65"/>
      <c r="AX83" s="65"/>
      <c r="BJ83" s="143"/>
      <c r="BK83" s="143"/>
      <c r="BL83" s="143"/>
      <c r="BM83" s="143"/>
      <c r="BN83" s="143"/>
      <c r="BO83" s="143"/>
      <c r="BP83" s="143"/>
      <c r="BQ83" s="143"/>
      <c r="BR83" s="143"/>
      <c r="BS83" s="143"/>
      <c r="BT83" s="143"/>
      <c r="BU83" s="143"/>
      <c r="BV83" s="143"/>
      <c r="BW83" s="143"/>
      <c r="BX83" s="143"/>
      <c r="BY83" s="20"/>
      <c r="BZ83" s="20"/>
      <c r="CA83" s="20"/>
      <c r="CB83" s="20"/>
      <c r="CC83" s="20"/>
      <c r="CD83" s="20" t="s">
        <v>79</v>
      </c>
      <c r="CE83" s="20"/>
      <c r="CF83" s="20"/>
      <c r="CG83" s="20"/>
      <c r="CH83" s="20"/>
      <c r="CI83" s="20"/>
      <c r="CJ83" s="166"/>
      <c r="CK83" s="14"/>
      <c r="CL83" s="166"/>
      <c r="CM83" s="166"/>
      <c r="CN83" s="166"/>
      <c r="CO83" s="166"/>
      <c r="CP83" s="166"/>
      <c r="CQ83" s="166"/>
      <c r="CR83" s="166"/>
      <c r="CS83" s="166"/>
      <c r="CT83" s="166"/>
      <c r="CU83" s="166"/>
      <c r="CV83" s="166"/>
      <c r="CW83" s="166"/>
      <c r="CX83" s="166"/>
      <c r="CY83" s="166"/>
      <c r="CZ83" s="166"/>
      <c r="DA83" s="166"/>
      <c r="DB83" s="166"/>
      <c r="DC83" s="166"/>
      <c r="DD83" s="166"/>
      <c r="DE83" s="166"/>
    </row>
    <row r="84" spans="6:109" ht="15.75">
      <c r="G84" s="1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Y84" s="65"/>
      <c r="AZ84" s="65"/>
      <c r="BA84" s="65"/>
      <c r="BB84" s="65"/>
      <c r="BC84" s="65"/>
      <c r="BD84" s="65"/>
      <c r="BE84" s="65"/>
      <c r="BF84" s="65"/>
      <c r="BG84" s="65"/>
      <c r="BH84" s="65"/>
      <c r="BJ84" s="143"/>
      <c r="BK84" s="143"/>
      <c r="BL84" s="143"/>
      <c r="BM84" s="143"/>
      <c r="BN84" s="143"/>
      <c r="BO84" s="143"/>
      <c r="BP84" s="143"/>
      <c r="BQ84" s="143"/>
      <c r="BR84" s="143"/>
      <c r="BS84" s="143"/>
      <c r="BT84" s="143"/>
      <c r="BU84" s="143"/>
      <c r="BV84" s="143"/>
      <c r="BW84" s="143"/>
      <c r="BX84" s="143"/>
      <c r="BY84" s="20"/>
      <c r="BZ84" s="20"/>
      <c r="CA84" s="20"/>
      <c r="CB84" s="20"/>
      <c r="CC84" s="20"/>
      <c r="CD84" s="20" t="s">
        <v>79</v>
      </c>
      <c r="CE84" s="20"/>
      <c r="CF84" s="20"/>
      <c r="CG84" s="20"/>
      <c r="CH84" s="20"/>
      <c r="CI84" s="20"/>
      <c r="CJ84" s="166"/>
      <c r="CK84" s="14"/>
      <c r="CL84" s="166"/>
      <c r="CM84" s="166"/>
      <c r="CN84" s="166"/>
      <c r="CO84" s="166"/>
      <c r="CP84" s="166"/>
      <c r="CQ84" s="166"/>
      <c r="CR84" s="166"/>
      <c r="CS84" s="166"/>
      <c r="CT84" s="166"/>
      <c r="CU84" s="166"/>
      <c r="CV84" s="166"/>
      <c r="CW84" s="166"/>
      <c r="CX84" s="166"/>
      <c r="CY84" s="166"/>
      <c r="CZ84" s="166"/>
      <c r="DA84" s="166"/>
      <c r="DB84" s="166"/>
      <c r="DC84" s="166"/>
      <c r="DD84" s="166"/>
      <c r="DE84" s="166"/>
    </row>
    <row r="85" spans="6:109" ht="15.75">
      <c r="F85" s="1"/>
      <c r="J85" s="64"/>
      <c r="K85" s="64"/>
      <c r="L85" s="64"/>
      <c r="M85" s="64" t="s">
        <v>15</v>
      </c>
      <c r="N85" s="64"/>
      <c r="O85" s="64"/>
      <c r="P85" s="65"/>
      <c r="Q85" s="65"/>
      <c r="R85" s="65"/>
      <c r="S85" s="64">
        <f>IF(T88=0,0,IF(T88=1,0,IF(T88=2,1,IF(T88=3,1,0))))</f>
        <v>0</v>
      </c>
      <c r="T85" s="64">
        <f>IF(U88=0,0,IF(U88=1,0,IF(U88=2,1,IF(U88=3,1,0))))</f>
        <v>0</v>
      </c>
      <c r="U85" s="64">
        <f>IF(V88=0,0,IF(V88=1,0,IF(V88=2,1,IF(V88=3,1,0))))</f>
        <v>0</v>
      </c>
      <c r="V85" s="64">
        <f>IF(X88=0,0,IF(X88=1,0,IF(X88=2,1,IF(X88=3,1,0))))</f>
        <v>0</v>
      </c>
      <c r="W85" s="65"/>
      <c r="X85" s="64">
        <f>IF(Y88=0,0,IF(Y88=1,0,IF(Y88=2,1,IF(Y88=3,1,0))))</f>
        <v>0</v>
      </c>
      <c r="Y85" s="64">
        <f>IF(Z88=0,0,IF(Z88=1,0,IF(Z88=2,1,IF(Z88=3,1,0))))</f>
        <v>0</v>
      </c>
      <c r="Z85" s="64">
        <f>IF(AA88=0,0,IF(AA88=1,0,IF(AA88=2,1,IF(AA88=3,1,0))))</f>
        <v>0</v>
      </c>
      <c r="AA85" s="64">
        <f>IF(AD88=0,0,IF(AD88=1,0,IF(AD88=2,1,IF(AD88=3,1,0))))</f>
        <v>0</v>
      </c>
      <c r="AB85" s="65"/>
      <c r="AC85" s="65"/>
      <c r="AD85" s="64">
        <f>IF(AE88=0,0,IF(AE88=1,0,IF(AE88=2,1,IF(AE88=3,1,0))))</f>
        <v>0</v>
      </c>
      <c r="AE85" s="64">
        <f>IF(AF88=0,0,IF(AF88=1,0,IF(AF88=2,1,IF(AF88=3,1,0))))</f>
        <v>0</v>
      </c>
      <c r="AF85" s="64">
        <f>IF(AG88=0,0,IF(AG88=1,0,IF(AG88=2,1,IF(AG88=3,1,0))))</f>
        <v>0</v>
      </c>
      <c r="AG85" s="64">
        <f>IF(AI88=0,0,IF(AI88=1,0,IF(AI88=2,1,IF(AI88=3,1,0))))</f>
        <v>0</v>
      </c>
      <c r="AH85" s="65"/>
      <c r="AI85" s="64">
        <f>IF(AJ88=0,0,IF(AJ88=1,0,IF(AJ88=2,1,IF(AJ88=3,1,0))))</f>
        <v>0</v>
      </c>
      <c r="AJ85" s="64">
        <f>IF(AK88=0,0,IF(AK88=1,0,IF(AK88=2,1,IF(AK88=3,1,0))))</f>
        <v>0</v>
      </c>
      <c r="AK85" s="64">
        <f>IF(AL88=0,0,IF(AL88=1,0,IF(AL88=2,1,IF(AL88=3,1,0))))</f>
        <v>0</v>
      </c>
      <c r="AL85" s="64">
        <f>IF(AO88=0,0,IF(AO88=1,0,IF(AO88=2,1,IF(AO88=3,1,0))))</f>
        <v>0</v>
      </c>
      <c r="AM85" s="64"/>
      <c r="AN85" s="64"/>
      <c r="AO85" s="64">
        <f>IF(AP88=0,0,IF(AP88=1,0,IF(AP88=2,1,IF(AP88=3,1,0))))</f>
        <v>0</v>
      </c>
      <c r="AP85" s="64">
        <f>IF(AQ88=0,0,IF(AQ88=1,0,IF(AQ88=2,1,IF(AQ88=3,1,0))))</f>
        <v>0</v>
      </c>
      <c r="AQ85" s="64">
        <f>IF(AR88=0,0,IF(AR88=1,0,IF(AR88=2,1,IF(AR88=3,1,0))))</f>
        <v>0</v>
      </c>
      <c r="AR85" s="64">
        <f>IF(AT88=0,0,IF(AT88=1,0,IF(AT88=2,1,IF(AT88=3,1,0))))</f>
        <v>0</v>
      </c>
      <c r="AS85" s="64"/>
      <c r="AT85" s="64">
        <f>IF(AU88=0,0,IF(AU88=1,0,IF(AU88=2,1,IF(AU88=3,1,0))))</f>
        <v>0</v>
      </c>
      <c r="AU85" s="64">
        <f>IF(AV88=0,0,IF(AV88=1,0,IF(AV88=2,1,IF(AV88=3,1,0))))</f>
        <v>0</v>
      </c>
      <c r="AV85" s="64">
        <f>IF(AW88=0,0,IF(AW88=1,0,IF(AW88=2,1,IF(AW88=3,1,0))))</f>
        <v>0</v>
      </c>
      <c r="AW85" s="64">
        <f>IF(AZ88=0,0,IF(AZ88=1,0,IF(AZ88=2,1,IF(AZ88=3,1,0))))</f>
        <v>0</v>
      </c>
      <c r="AX85" s="64"/>
      <c r="AY85" s="64"/>
      <c r="AZ85" s="64">
        <f>IF(BA88=0,0,IF(BA88=1,0,IF(BA88=2,1,IF(BA88=3,1,0))))</f>
        <v>0</v>
      </c>
      <c r="BA85" s="64">
        <f>IF(BB88=0,0,IF(BB88=1,0,IF(BB88=2,1,IF(BB88=3,1,0))))</f>
        <v>0</v>
      </c>
      <c r="BB85" s="64">
        <f>IF(BC88=0,0,IF(BC88=1,0,IF(BC88=2,1,IF(BC88=3,1,0))))</f>
        <v>0</v>
      </c>
      <c r="BC85" s="64">
        <f>IF(BE88=0,0,IF(BE88=1,0,IF(BE88=2,1,IF(BE88=3,1,0))))</f>
        <v>0</v>
      </c>
      <c r="BD85" s="64"/>
      <c r="BE85" s="64">
        <f>IF(BF88=0,0,IF(BF88=1,0,IF(BF88=2,1,IF(BF88=3,1,0))))</f>
        <v>0</v>
      </c>
      <c r="BF85" s="64">
        <f>IF(BG88=0,0,IF(BG88=1,0,IF(BG88=2,1,IF(BG88=3,1,0))))</f>
        <v>0</v>
      </c>
      <c r="BG85" s="64">
        <f>IF(BH88=0,0,IF(BH88=1,0,IF(BH88=2,1,IF(BH88=3,1,0))))</f>
        <v>1</v>
      </c>
      <c r="BH85" s="64">
        <v>1</v>
      </c>
      <c r="BJ85" s="143"/>
      <c r="BK85" s="143"/>
      <c r="BL85" s="143"/>
      <c r="BM85" s="143"/>
      <c r="BN85" s="143"/>
      <c r="BO85" s="143"/>
      <c r="BP85" s="143"/>
      <c r="BQ85" s="143"/>
      <c r="BR85" s="143"/>
      <c r="BS85" s="143"/>
      <c r="BT85" s="143"/>
      <c r="BU85" s="143"/>
      <c r="BV85" s="143"/>
      <c r="BW85" s="143"/>
      <c r="BX85" s="143"/>
      <c r="BY85" s="146"/>
      <c r="BZ85" s="147"/>
      <c r="CA85" s="148"/>
      <c r="CB85" s="148"/>
      <c r="CC85" s="8" t="s">
        <v>0</v>
      </c>
      <c r="CD85" s="148"/>
      <c r="CE85" s="8" t="s">
        <v>1</v>
      </c>
      <c r="CF85" s="148"/>
      <c r="CG85" s="148"/>
      <c r="CH85" s="148"/>
      <c r="CI85" s="149"/>
      <c r="CJ85" s="166"/>
      <c r="CK85" s="14"/>
      <c r="CL85" s="166"/>
      <c r="CM85" s="166"/>
      <c r="CN85" s="166"/>
      <c r="CO85" s="166"/>
      <c r="CP85" s="166"/>
      <c r="CQ85" s="166"/>
      <c r="CR85" s="166"/>
      <c r="CS85" s="166"/>
      <c r="CT85" s="166"/>
      <c r="CU85" s="166"/>
      <c r="CV85" s="166"/>
      <c r="CW85" s="166"/>
      <c r="CX85" s="166"/>
      <c r="CY85" s="166"/>
      <c r="CZ85" s="166"/>
      <c r="DA85" s="166"/>
      <c r="DB85" s="166"/>
      <c r="DC85" s="166"/>
      <c r="DD85" s="166"/>
      <c r="DE85" s="166"/>
    </row>
    <row r="86" spans="6:109" ht="15.75">
      <c r="F86" s="1"/>
      <c r="J86" s="66" t="s">
        <v>16</v>
      </c>
      <c r="K86" s="64"/>
      <c r="L86" s="64"/>
      <c r="M86" s="65"/>
      <c r="N86" s="64"/>
      <c r="O86" s="64"/>
      <c r="P86" s="65"/>
      <c r="Q86" s="65"/>
      <c r="R86" s="65"/>
      <c r="S86" s="64">
        <f>+V66</f>
        <v>0</v>
      </c>
      <c r="T86" s="64">
        <f t="shared" ref="T86:BH86" si="5">+W66</f>
        <v>0</v>
      </c>
      <c r="U86" s="64">
        <f t="shared" si="5"/>
        <v>0</v>
      </c>
      <c r="V86" s="64">
        <f t="shared" si="5"/>
        <v>1</v>
      </c>
      <c r="W86" s="65"/>
      <c r="X86" s="64">
        <f t="shared" si="5"/>
        <v>1</v>
      </c>
      <c r="Y86" s="64">
        <f t="shared" si="5"/>
        <v>1</v>
      </c>
      <c r="Z86" s="64">
        <f t="shared" si="5"/>
        <v>0</v>
      </c>
      <c r="AA86" s="64">
        <f t="shared" si="5"/>
        <v>1</v>
      </c>
      <c r="AB86" s="65"/>
      <c r="AC86" s="65"/>
      <c r="AD86" s="64">
        <f t="shared" si="5"/>
        <v>1</v>
      </c>
      <c r="AE86" s="64">
        <f t="shared" si="5"/>
        <v>0</v>
      </c>
      <c r="AF86" s="64">
        <f t="shared" si="5"/>
        <v>1</v>
      </c>
      <c r="AG86" s="64">
        <f t="shared" si="5"/>
        <v>0</v>
      </c>
      <c r="AH86" s="64">
        <f t="shared" si="5"/>
        <v>0</v>
      </c>
      <c r="AI86" s="64">
        <f t="shared" si="5"/>
        <v>1</v>
      </c>
      <c r="AJ86" s="64">
        <f t="shared" si="5"/>
        <v>1</v>
      </c>
      <c r="AK86" s="64">
        <f t="shared" si="5"/>
        <v>1</v>
      </c>
      <c r="AL86" s="64">
        <f t="shared" si="5"/>
        <v>1</v>
      </c>
      <c r="AM86" s="64"/>
      <c r="AN86" s="64"/>
      <c r="AO86" s="64">
        <f t="shared" si="5"/>
        <v>1</v>
      </c>
      <c r="AP86" s="64">
        <f t="shared" si="5"/>
        <v>0</v>
      </c>
      <c r="AQ86" s="64">
        <f t="shared" si="5"/>
        <v>1</v>
      </c>
      <c r="AR86" s="64">
        <f t="shared" si="5"/>
        <v>1</v>
      </c>
      <c r="AS86" s="64">
        <f t="shared" si="5"/>
        <v>0</v>
      </c>
      <c r="AT86" s="64">
        <f t="shared" si="5"/>
        <v>1</v>
      </c>
      <c r="AU86" s="64">
        <f t="shared" si="5"/>
        <v>0</v>
      </c>
      <c r="AV86" s="64">
        <f t="shared" si="5"/>
        <v>0</v>
      </c>
      <c r="AW86" s="64">
        <f t="shared" si="5"/>
        <v>0</v>
      </c>
      <c r="AX86" s="64"/>
      <c r="AY86" s="64"/>
      <c r="AZ86" s="64">
        <f t="shared" si="5"/>
        <v>0</v>
      </c>
      <c r="BA86" s="64">
        <f t="shared" si="5"/>
        <v>0</v>
      </c>
      <c r="BB86" s="64">
        <f t="shared" si="5"/>
        <v>0</v>
      </c>
      <c r="BC86" s="64">
        <f t="shared" si="5"/>
        <v>1</v>
      </c>
      <c r="BD86" s="64"/>
      <c r="BE86" s="64">
        <f t="shared" si="5"/>
        <v>1</v>
      </c>
      <c r="BF86" s="64">
        <f t="shared" si="5"/>
        <v>1</v>
      </c>
      <c r="BG86" s="64">
        <f t="shared" si="5"/>
        <v>0</v>
      </c>
      <c r="BH86" s="64">
        <f t="shared" si="5"/>
        <v>1</v>
      </c>
      <c r="BJ86" s="143"/>
      <c r="BK86" s="143"/>
      <c r="BL86" s="163" t="s">
        <v>73</v>
      </c>
      <c r="BM86" s="162">
        <f>+I48</f>
        <v>0</v>
      </c>
      <c r="BN86" s="162">
        <f>+J48</f>
        <v>0</v>
      </c>
      <c r="BO86" s="162"/>
      <c r="BP86" s="162">
        <f>+L48</f>
        <v>0</v>
      </c>
      <c r="BQ86" s="162">
        <f>+M48</f>
        <v>1</v>
      </c>
      <c r="BR86" s="162"/>
      <c r="BS86" s="162">
        <f>+O48</f>
        <v>2</v>
      </c>
      <c r="BT86" s="162">
        <f>+P48</f>
        <v>3</v>
      </c>
      <c r="BU86" s="162"/>
      <c r="BV86" s="162">
        <f>+R48</f>
        <v>4</v>
      </c>
      <c r="BW86" s="162">
        <f>+S48</f>
        <v>5</v>
      </c>
      <c r="BX86" s="162" t="str">
        <f>+T48</f>
        <v>)</v>
      </c>
      <c r="BY86" s="160"/>
      <c r="BZ86" s="151">
        <f>IF(CC85=0,0,IF(CC85=1,0,IF(CC85=2,0,IF(CC85=3,0,IF(CC85=4,0,IF(CC85=5,0,IF(CC85=6,0,IF(CC85=7,0,IF(CC85=8,1,IF(CC85=9,1,IF(CC85="A",1,IF(CC85="B",1,IF(CC85="C",1,IF(CC85="D",1,IF(CC85="E",1,IF(CC85="F",1,0))))))))))))))))</f>
        <v>1</v>
      </c>
      <c r="CA86" s="151">
        <f>IF(CC85=0,0,IF(CC85=1,0,IF(CC85=2,0,IF(CC85=3,0,IF(CC85=4,1,IF(CC85=5,1,IF(CC85=6,1,IF(CC85=7,1,IF(CC85=8,0,IF(CC85=9,0,IF(CC85="A",0,IF(CC85="B",0,IF(CC85="C",1,IF(CC85="D",1,IF(CC85="E",1,IF(CC85="F",1,0))))))))))))))))</f>
        <v>0</v>
      </c>
      <c r="CB86" s="151">
        <f>IF(CC85=0,0,IF(CC85=1,0,IF(CC85=2,1,IF(CC85=3,1,IF(CC85=4,0,IF(CC85=5,0,IF(CC85=6,1,IF(CC85=7,1,IF(CC85=8,0,IF(CC85=9,0,IF(CC85="A",1,IF(CC85="B",1,IF(CC85="C",0,IF(CC85="D",0,IF(CC85="E",1,IF(CC85="F",1,0))))))))))))))))</f>
        <v>1</v>
      </c>
      <c r="CC86" s="151">
        <f>IF(CC85=0,0,IF(CC85=1,1,IF(CC85=2,0,IF(CC85=3,1,IF(CC85=4,0,IF(CC85=5,1,IF(CC85=6,0,IF(CC85=7,1,IF(CC85=8,0,IF(CC85=9,1,IF(CC85="A",0,IF(CC85="B",1,IF(CC85="C",0,IF(CC85="D",1,IF(CC85="E",0,IF(CC85="F",1,1))))))))))))))))</f>
        <v>0</v>
      </c>
      <c r="CD86" s="151"/>
      <c r="CE86" s="151">
        <f>IF(CE85=0,0,IF(CE85=1,0,IF(CE85=2,0,IF(CE85=3,0,IF(CE85=4,0,IF(CE85=5,0,IF(CE85=6,0,IF(CE85=7,0,IF(CE85=8,1,IF(CE85=9,1,IF(CE85="A",1,IF(CE85="B",1,IF(CE85="C",1,IF(CE85="D",1,IF(CE85="E",1,IF(CE85="F",1,0))))))))))))))))</f>
        <v>1</v>
      </c>
      <c r="CF86" s="151">
        <f>IF(CE85=0,0,IF(CE85=1,0,IF(CE85=2,0,IF(CE85=3,0,IF(CE85=4,1,IF(CE85=5,1,IF(CE85=6,1,IF(CE85=7,1,IF(CE85=8,0,IF(CE85=9,0,IF(CE85="A",0,IF(CE85="B",0,IF(CE85="C",1,IF(CE85="D",1,IF(CE85="E",1,IF(CE85="F",1,0))))))))))))))))</f>
        <v>0</v>
      </c>
      <c r="CG86" s="151">
        <f>IF(CE85=0,0,IF(CE85=1,0,IF(CE85=2,1,IF(CE85=3,1,IF(CE85=4,0,IF(CE85=5,0,IF(CE85=6,1,IF(CE85=7,1,IF(CE85=8,0,IF(CE85=9,0,IF(CE85="A",1,IF(CE85="B",1,IF(CE85="C",0,IF(CE85="D",0,IF(CE85="E",1,IF(CE85="F",1,0))))))))))))))))</f>
        <v>1</v>
      </c>
      <c r="CH86" s="151">
        <f>IF(CE85=0,0,IF(CE85=1,1,IF(CE85=2,0,IF(CE85=3,1,IF(CE85=4,0,IF(CE85=5,1,IF(CE85=6,0,IF(CE85=7,1,IF(CE85=8,0,IF(CE85=9,1,IF(CE85="A",0,IF(CE85="B",1,IF(CE85="C",0,IF(CE85="D",1,IF(CE85="E",0,IF(CE85="F",1,1))))))))))))))))</f>
        <v>1</v>
      </c>
      <c r="CI86" s="152"/>
      <c r="CJ86" s="14"/>
      <c r="CK86" s="14"/>
      <c r="CL86" s="166"/>
      <c r="CM86" s="166"/>
      <c r="CN86" s="166"/>
      <c r="CO86" s="166"/>
      <c r="CP86" s="166"/>
      <c r="CQ86" s="166"/>
      <c r="CR86" s="166"/>
      <c r="CS86" s="166"/>
      <c r="CT86" s="166"/>
      <c r="CU86" s="166"/>
      <c r="CV86" s="166"/>
      <c r="CW86" s="166"/>
      <c r="CX86" s="166"/>
      <c r="CY86" s="166"/>
      <c r="CZ86" s="166"/>
      <c r="DA86" s="166"/>
      <c r="DB86" s="166"/>
      <c r="DC86" s="166"/>
      <c r="DD86" s="166"/>
      <c r="DE86" s="166"/>
    </row>
    <row r="87" spans="6:109" s="65" customFormat="1" ht="15.75">
      <c r="J87" s="66" t="s">
        <v>30</v>
      </c>
      <c r="K87" s="64"/>
      <c r="L87" s="64"/>
      <c r="N87" s="64"/>
      <c r="O87" s="64"/>
      <c r="S87" s="64">
        <f>IF(S88=0,0,IF(S88=1,1,IF(S88=2,0,IF(S88=3,1,0))))</f>
        <v>0</v>
      </c>
      <c r="T87" s="64">
        <f>IF(T88=0,0,IF(T88=1,1,IF(T88=2,0,IF(T88=3,1,0))))</f>
        <v>0</v>
      </c>
      <c r="U87" s="64">
        <f>IF(U88=0,0,IF(U88=1,1,IF(U88=2,0,IF(U88=3,1,0))))</f>
        <v>0</v>
      </c>
      <c r="V87" s="64">
        <f>IF(V88=0,0,IF(V88=1,1,IF(V88=2,0,IF(V88=3,1,0))))</f>
        <v>1</v>
      </c>
      <c r="X87" s="64">
        <f>IF(X88=0,0,IF(X88=1,1,IF(X88=2,0,IF(X88=3,1,0))))</f>
        <v>1</v>
      </c>
      <c r="Y87" s="64">
        <f>IF(Y88=0,0,IF(Y88=1,1,IF(Y88=2,0,IF(Y88=3,1,0))))</f>
        <v>1</v>
      </c>
      <c r="Z87" s="64">
        <f>IF(Z88=0,0,IF(Z88=1,1,IF(Z88=2,0,IF(Z88=3,1,0))))</f>
        <v>0</v>
      </c>
      <c r="AA87" s="64">
        <f>IF(AA88=0,0,IF(AA88=1,1,IF(AA88=2,0,IF(AA88=3,1,0))))</f>
        <v>1</v>
      </c>
      <c r="AD87" s="64">
        <f>IF(AD88=0,0,IF(AD88=1,1,IF(AD88=2,0,IF(AD88=3,1,0))))</f>
        <v>1</v>
      </c>
      <c r="AE87" s="64">
        <f>IF(AE88=0,0,IF(AE88=1,1,IF(AE88=2,0,IF(AE88=3,1,0))))</f>
        <v>0</v>
      </c>
      <c r="AF87" s="64">
        <f>IF(AF88=0,0,IF(AF88=1,1,IF(AF88=2,0,IF(AF88=3,1,0))))</f>
        <v>1</v>
      </c>
      <c r="AG87" s="64">
        <f>IF(AG88=0,0,IF(AG88=1,1,IF(AG88=2,0,IF(AG88=3,1,0))))</f>
        <v>0</v>
      </c>
      <c r="AI87" s="64">
        <f>IF(AI88=0,0,IF(AI88=1,1,IF(AI88=2,0,IF(AI88=3,1,0))))</f>
        <v>1</v>
      </c>
      <c r="AJ87" s="64">
        <f>IF(AJ88=0,0,IF(AJ88=1,1,IF(AJ88=2,0,IF(AJ88=3,1,0))))</f>
        <v>1</v>
      </c>
      <c r="AK87" s="64">
        <f>IF(AK88=0,0,IF(AK88=1,1,IF(AK88=2,0,IF(AK88=3,1,0))))</f>
        <v>1</v>
      </c>
      <c r="AL87" s="64">
        <f>IF(AL88=0,0,IF(AL88=1,1,IF(AL88=2,0,IF(AL88=3,1,0))))</f>
        <v>1</v>
      </c>
      <c r="AM87" s="64"/>
      <c r="AN87" s="64"/>
      <c r="AO87" s="64">
        <f>IF(AO88=0,0,IF(AO88=1,1,IF(AO88=2,0,IF(AO88=3,1,0))))</f>
        <v>1</v>
      </c>
      <c r="AP87" s="64">
        <f>IF(AP88=0,0,IF(AP88=1,1,IF(AP88=2,0,IF(AP88=3,1,0))))</f>
        <v>0</v>
      </c>
      <c r="AQ87" s="64">
        <f>IF(AQ88=0,0,IF(AQ88=1,1,IF(AQ88=2,0,IF(AQ88=3,1,0))))</f>
        <v>1</v>
      </c>
      <c r="AR87" s="64">
        <f>IF(AR88=0,0,IF(AR88=1,1,IF(AR88=2,0,IF(AR88=3,1,0))))</f>
        <v>1</v>
      </c>
      <c r="AS87" s="64"/>
      <c r="AT87" s="64">
        <f>IF(AT88=0,0,IF(AT88=1,1,IF(AT88=2,0,IF(AT88=3,1,0))))</f>
        <v>1</v>
      </c>
      <c r="AU87" s="64">
        <f>IF(AU88=0,0,IF(AU88=1,1,IF(AU88=2,0,IF(AU88=3,1,0))))</f>
        <v>0</v>
      </c>
      <c r="AV87" s="64">
        <f>IF(AV88=0,0,IF(AV88=1,1,IF(AV88=2,0,IF(AV88=3,1,0))))</f>
        <v>0</v>
      </c>
      <c r="AW87" s="64">
        <f>IF(AW88=0,0,IF(AW88=1,1,IF(AW88=2,0,IF(AW88=3,1,0))))</f>
        <v>0</v>
      </c>
      <c r="AX87" s="64"/>
      <c r="AY87" s="64"/>
      <c r="AZ87" s="64">
        <f>IF(AZ88=0,0,IF(AZ88=1,1,IF(AZ88=2,0,IF(AZ88=3,1,0))))</f>
        <v>0</v>
      </c>
      <c r="BA87" s="64">
        <f>IF(BA88=0,0,IF(BA88=1,1,IF(BA88=2,0,IF(BA88=3,1,0))))</f>
        <v>0</v>
      </c>
      <c r="BB87" s="64">
        <f>IF(BB88=0,0,IF(BB88=1,1,IF(BB88=2,0,IF(BB88=3,1,0))))</f>
        <v>0</v>
      </c>
      <c r="BC87" s="64">
        <f>IF(BC88=0,0,IF(BC88=1,1,IF(BC88=2,0,IF(BC88=3,1,0))))</f>
        <v>1</v>
      </c>
      <c r="BD87" s="64"/>
      <c r="BE87" s="64">
        <f>IF(BE88=0,0,IF(BE88=1,1,IF(BE88=2,0,IF(BE88=3,1,0))))</f>
        <v>1</v>
      </c>
      <c r="BF87" s="64">
        <f>IF(BF88=0,0,IF(BF88=1,1,IF(BF88=2,0,IF(BF88=3,1,0))))</f>
        <v>1</v>
      </c>
      <c r="BG87" s="64">
        <f>IF(BG88=0,0,IF(BG88=1,1,IF(BG88=2,0,IF(BG88=3,1,0))))</f>
        <v>1</v>
      </c>
      <c r="BH87" s="64">
        <f>IF(BH88=0,0,IF(BH88=1,1,IF(BH88=2,0,IF(BH88=3,1,0))))</f>
        <v>0</v>
      </c>
    </row>
    <row r="88" spans="6:109" s="65" customFormat="1" ht="15.75">
      <c r="J88" s="64"/>
      <c r="K88" s="64"/>
      <c r="L88" s="64"/>
      <c r="M88" s="64"/>
      <c r="N88" s="64"/>
      <c r="O88" s="64"/>
      <c r="S88" s="64">
        <f>SUM(S85:S86)</f>
        <v>0</v>
      </c>
      <c r="T88" s="64">
        <f>SUM(T85:T86)</f>
        <v>0</v>
      </c>
      <c r="U88" s="64">
        <f>SUM(U85:U86)</f>
        <v>0</v>
      </c>
      <c r="V88" s="64">
        <f>SUM(V85:V86)</f>
        <v>1</v>
      </c>
      <c r="X88" s="64">
        <f>SUM(X85:X86)</f>
        <v>1</v>
      </c>
      <c r="Y88" s="64">
        <f>SUM(Y85:Y86)</f>
        <v>1</v>
      </c>
      <c r="Z88" s="64">
        <f>SUM(Z85:Z86)</f>
        <v>0</v>
      </c>
      <c r="AA88" s="64">
        <f>SUM(AA85:AA86)</f>
        <v>1</v>
      </c>
      <c r="AD88" s="64">
        <f>SUM(AD85:AD86)</f>
        <v>1</v>
      </c>
      <c r="AE88" s="64">
        <f>SUM(AE85:AE86)</f>
        <v>0</v>
      </c>
      <c r="AF88" s="64">
        <f>SUM(AF85:AF86)</f>
        <v>1</v>
      </c>
      <c r="AG88" s="64">
        <f>SUM(AG85:AG86)</f>
        <v>0</v>
      </c>
      <c r="AI88" s="64">
        <f>SUM(AI85:AI86)</f>
        <v>1</v>
      </c>
      <c r="AJ88" s="64">
        <f>SUM(AJ85:AJ86)</f>
        <v>1</v>
      </c>
      <c r="AK88" s="64">
        <f>SUM(AK85:AK86)</f>
        <v>1</v>
      </c>
      <c r="AL88" s="64">
        <f>SUM(AL85:AL86)</f>
        <v>1</v>
      </c>
      <c r="AM88" s="64"/>
      <c r="AN88" s="64"/>
      <c r="AO88" s="64">
        <f>SUM(AO85:AO86)</f>
        <v>1</v>
      </c>
      <c r="AP88" s="64">
        <f>SUM(AP85:AP86)</f>
        <v>0</v>
      </c>
      <c r="AQ88" s="64">
        <f>SUM(AQ85:AQ86)</f>
        <v>1</v>
      </c>
      <c r="AR88" s="64">
        <f>SUM(AR85:AR86)</f>
        <v>1</v>
      </c>
      <c r="AS88" s="64"/>
      <c r="AT88" s="64">
        <f>SUM(AT85:AT86)</f>
        <v>1</v>
      </c>
      <c r="AU88" s="64">
        <f>SUM(AU85:AU86)</f>
        <v>0</v>
      </c>
      <c r="AV88" s="64">
        <f>SUM(AV85:AV86)</f>
        <v>0</v>
      </c>
      <c r="AW88" s="64">
        <f>SUM(AW85:AW86)</f>
        <v>0</v>
      </c>
      <c r="AX88" s="64"/>
      <c r="AY88" s="64"/>
      <c r="AZ88" s="64">
        <f>SUM(AZ85:AZ86)</f>
        <v>0</v>
      </c>
      <c r="BA88" s="64">
        <f>SUM(BA85:BA86)</f>
        <v>0</v>
      </c>
      <c r="BB88" s="64">
        <f>SUM(BB85:BB86)</f>
        <v>0</v>
      </c>
      <c r="BC88" s="64">
        <f>SUM(BC85:BC86)</f>
        <v>1</v>
      </c>
      <c r="BD88" s="64"/>
      <c r="BE88" s="64">
        <f>SUM(BE85:BE86)</f>
        <v>1</v>
      </c>
      <c r="BF88" s="64">
        <f>SUM(BF85:BF86)</f>
        <v>1</v>
      </c>
      <c r="BG88" s="64">
        <f>SUM(BG85:BG86)</f>
        <v>1</v>
      </c>
      <c r="BH88" s="64">
        <f>SUM(BH85:BH86)</f>
        <v>2</v>
      </c>
    </row>
    <row r="89" spans="6:109" s="65" customFormat="1" ht="15.75">
      <c r="J89" s="64"/>
      <c r="K89" s="64"/>
      <c r="L89" s="64"/>
      <c r="M89" s="64"/>
      <c r="N89" s="64"/>
      <c r="O89" s="64"/>
      <c r="S89" s="64">
        <f>+S87*8</f>
        <v>0</v>
      </c>
      <c r="T89" s="64">
        <f>+T87*4</f>
        <v>0</v>
      </c>
      <c r="U89" s="64">
        <f>+U87*2</f>
        <v>0</v>
      </c>
      <c r="V89" s="64">
        <f>+V87</f>
        <v>1</v>
      </c>
      <c r="X89" s="64">
        <f>+X87*8</f>
        <v>8</v>
      </c>
      <c r="Y89" s="64">
        <f>+Y87*4</f>
        <v>4</v>
      </c>
      <c r="Z89" s="64">
        <f>+Z87*2</f>
        <v>0</v>
      </c>
      <c r="AA89" s="64">
        <f>+AA87</f>
        <v>1</v>
      </c>
      <c r="AD89" s="64">
        <f>+AD87*8</f>
        <v>8</v>
      </c>
      <c r="AE89" s="64">
        <f>+AE87*4</f>
        <v>0</v>
      </c>
      <c r="AF89" s="64">
        <f>+AF87*2</f>
        <v>2</v>
      </c>
      <c r="AG89" s="64">
        <f>+AG87</f>
        <v>0</v>
      </c>
      <c r="AI89" s="64">
        <f>+AI87*8</f>
        <v>8</v>
      </c>
      <c r="AJ89" s="64">
        <f>+AJ87*4</f>
        <v>4</v>
      </c>
      <c r="AK89" s="64">
        <f>+AK87*2</f>
        <v>2</v>
      </c>
      <c r="AL89" s="64">
        <f>+AL87</f>
        <v>1</v>
      </c>
      <c r="AM89" s="64"/>
      <c r="AN89" s="64"/>
      <c r="AO89" s="64">
        <f>+AO87*8</f>
        <v>8</v>
      </c>
      <c r="AP89" s="64">
        <f>+AP87*4</f>
        <v>0</v>
      </c>
      <c r="AQ89" s="64">
        <f>+AQ87*2</f>
        <v>2</v>
      </c>
      <c r="AR89" s="64">
        <f>+AR87</f>
        <v>1</v>
      </c>
      <c r="AS89" s="64"/>
      <c r="AT89" s="64">
        <f>+AT87*8</f>
        <v>8</v>
      </c>
      <c r="AU89" s="64">
        <f>+AU87*4</f>
        <v>0</v>
      </c>
      <c r="AV89" s="64">
        <f>+AV87*2</f>
        <v>0</v>
      </c>
      <c r="AW89" s="64">
        <f>+AW87</f>
        <v>0</v>
      </c>
      <c r="AX89" s="64"/>
      <c r="AY89" s="64"/>
      <c r="AZ89" s="64">
        <f>+AZ87*8</f>
        <v>0</v>
      </c>
      <c r="BA89" s="64">
        <f>+BA87*4</f>
        <v>0</v>
      </c>
      <c r="BB89" s="64">
        <f>+BB87*2</f>
        <v>0</v>
      </c>
      <c r="BC89" s="64">
        <f>+BC87</f>
        <v>1</v>
      </c>
      <c r="BD89" s="64"/>
      <c r="BE89" s="64">
        <f>+BE87*8</f>
        <v>8</v>
      </c>
      <c r="BF89" s="64">
        <f>+BF87*4</f>
        <v>4</v>
      </c>
      <c r="BG89" s="64">
        <f>+BG87*2</f>
        <v>2</v>
      </c>
      <c r="BH89" s="64">
        <f>+BH87</f>
        <v>0</v>
      </c>
    </row>
    <row r="90" spans="6:109" s="65" customFormat="1" ht="15.75">
      <c r="J90" s="66" t="s">
        <v>30</v>
      </c>
      <c r="K90" s="64"/>
      <c r="L90" s="64"/>
      <c r="M90" s="64"/>
      <c r="N90" s="64"/>
      <c r="O90" s="64"/>
      <c r="T90" s="64">
        <f>SUM(S89:V89)</f>
        <v>1</v>
      </c>
      <c r="U90" s="64"/>
      <c r="V90" s="66">
        <f>IF(T90=0,0,IF(T90=1,1,IF(T90=2,2,IF(T90=3,3,IF(T90=4,4,IF(T90=5,5,IF(T90=6,6,IF(T90=7,7,IF(T90=8,8,IF(T90=9,9,IF(T90=10,"A",IF(T90=11,"B",IF(T90=12,"C",IF(T90=13,"D",IF(T90=14,"E",IF(T90=15,"F",0))))))))))))))))</f>
        <v>1</v>
      </c>
      <c r="X90" s="66" t="str">
        <f>IF(AA90=0,0,IF(AA90=1,1,IF(AA90=2,2,IF(AA90=3,3,IF(AA90=4,4,IF(AA90=5,5,IF(AA90=6,6,IF(AA90=7,7,IF(AA90=8,8,IF(AA90=9,9,IF(AA90=10,"A",IF(AA90=11,"B",IF(AA90=12,"C",IF(AA90=13,"D",IF(AA90=14,"E",IF(AA90=15,"F",0))))))))))))))))</f>
        <v>D</v>
      </c>
      <c r="Z90" s="64"/>
      <c r="AA90" s="64">
        <f>SUM(X89:AA89)</f>
        <v>13</v>
      </c>
      <c r="AE90" s="64">
        <f>SUM(AD89:AG89)</f>
        <v>10</v>
      </c>
      <c r="AF90" s="64"/>
      <c r="AG90" s="66" t="str">
        <f>IF(AE90=0,0,IF(AE90=1,1,IF(AE90=2,2,IF(AE90=3,3,IF(AE90=4,4,IF(AE90=5,5,IF(AE90=6,6,IF(AE90=7,7,IF(AE90=8,8,IF(AE90=9,9,IF(AE90=10,"A",IF(AE90=11,"B",IF(AE90=12,"C",IF(AE90=13,"D",IF(AE90=14,"E",IF(AE90=15,"F",0))))))))))))))))</f>
        <v>A</v>
      </c>
      <c r="AI90" s="66" t="str">
        <f>IF(AL90=0,0,IF(AL90=1,1,IF(AL90=2,2,IF(AL90=3,3,IF(AL90=4,4,IF(AL90=5,5,IF(AL90=6,6,IF(AL90=7,7,IF(AL90=8,8,IF(AL90=9,9,IF(AL90=10,"A",IF(AL90=11,"B",IF(AL90=12,"C",IF(AL90=13,"D",IF(AL90=14,"E",IF(AL90=15,"F",0))))))))))))))))</f>
        <v>F</v>
      </c>
      <c r="AK90" s="64"/>
      <c r="AL90" s="64">
        <f>SUM(AI89:AL89)</f>
        <v>15</v>
      </c>
      <c r="AM90" s="64"/>
      <c r="AN90" s="64"/>
      <c r="AP90" s="64">
        <f>SUM(AO89:AR89)</f>
        <v>11</v>
      </c>
      <c r="AQ90" s="64"/>
      <c r="AR90" s="66" t="str">
        <f>IF(AP90=0,0,IF(AP90=1,1,IF(AP90=2,2,IF(AP90=3,3,IF(AP90=4,4,IF(AP90=5,5,IF(AP90=6,6,IF(AP90=7,7,IF(AP90=8,8,IF(AP90=9,9,IF(AP90=10,"A",IF(AP90=11,"B",IF(AP90=12,"C",IF(AP90=13,"D",IF(AP90=14,"E",IF(AP90=15,"F",0))))))))))))))))</f>
        <v>B</v>
      </c>
      <c r="AS90" s="64"/>
      <c r="AT90" s="66">
        <f>IF(AW90=0,0,IF(AW90=1,1,IF(AW90=2,2,IF(AW90=3,3,IF(AW90=4,4,IF(AW90=5,5,IF(AW90=6,6,IF(AW90=7,7,IF(AW90=8,8,IF(AW90=9,9,IF(AW90=10,"A",IF(AW90=11,"B",IF(AW90=12,"C",IF(AW90=13,"D",IF(AW90=14,"E",IF(AW90=15,"F",0))))))))))))))))</f>
        <v>8</v>
      </c>
      <c r="AU90" s="64"/>
      <c r="AV90" s="64"/>
      <c r="AW90" s="64">
        <f>SUM(AT89:AW89)</f>
        <v>8</v>
      </c>
      <c r="AX90" s="64"/>
      <c r="AY90" s="64"/>
      <c r="BA90" s="64">
        <f>SUM(AZ89:BC89)</f>
        <v>1</v>
      </c>
      <c r="BB90" s="64"/>
      <c r="BC90" s="66">
        <f>IF(BA90=0,0,IF(BA90=1,1,IF(BA90=2,2,IF(BA90=3,3,IF(BA90=4,4,IF(BA90=5,5,IF(BA90=6,6,IF(BA90=7,7,IF(BA90=8,8,IF(BA90=9,9,IF(BA90=10,"A",IF(BA90=11,"B",IF(BA90=12,"C",IF(BA90=13,"D",IF(BA90=14,"E",IF(BA90=15,"F",0))))))))))))))))</f>
        <v>1</v>
      </c>
      <c r="BD90" s="64"/>
      <c r="BE90" s="66" t="str">
        <f>IF(BH90=0,0,IF(BH90=1,1,IF(BH90=2,2,IF(BH90=3,3,IF(BH90=4,4,IF(BH90=5,5,IF(BH90=6,6,IF(BH90=7,7,IF(BH90=8,8,IF(BH90=9,9,IF(BH90=10,"A",IF(BH90=11,"B",IF(BH90=12,"C",IF(BH90=13,"D",IF(BH90=14,"E",IF(BH90=15,"F",0))))))))))))))))</f>
        <v>E</v>
      </c>
      <c r="BF90" s="64"/>
      <c r="BG90" s="64"/>
      <c r="BH90" s="64">
        <f>SUM(BE89:BH89)</f>
        <v>14</v>
      </c>
    </row>
    <row r="91" spans="6:109" s="65" customFormat="1" ht="15.75">
      <c r="AK91" s="66" t="s">
        <v>75</v>
      </c>
    </row>
    <row r="92" spans="6:109" s="65" customFormat="1" ht="15.75">
      <c r="G92" s="64"/>
      <c r="J92" s="64"/>
      <c r="K92" s="64"/>
      <c r="L92" s="64"/>
      <c r="M92" s="64" t="s">
        <v>15</v>
      </c>
      <c r="N92" s="64"/>
      <c r="O92" s="64"/>
      <c r="S92" s="64">
        <f>IF(T95=0,0,IF(T95=1,0,IF(T95=2,1,IF(T95=3,1,0))))</f>
        <v>0</v>
      </c>
      <c r="T92" s="64">
        <f>IF(U95=0,0,IF(U95=1,0,IF(U95=2,1,IF(U95=3,1,0))))</f>
        <v>0</v>
      </c>
      <c r="U92" s="64">
        <f>IF(V95=0,0,IF(V95=1,0,IF(V95=2,1,IF(V95=3,1,0))))</f>
        <v>0</v>
      </c>
      <c r="V92" s="64">
        <f>IF(X95=0,0,IF(X95=1,0,IF(X95=2,1,IF(X95=3,1,0))))</f>
        <v>0</v>
      </c>
      <c r="X92" s="64">
        <f>IF(Y95=0,0,IF(Y95=1,0,IF(Y95=2,1,IF(Y95=3,1,0))))</f>
        <v>0</v>
      </c>
      <c r="Y92" s="64">
        <f>IF(Z95=0,0,IF(Z95=1,0,IF(Z95=2,1,IF(Z95=3,1,0))))</f>
        <v>0</v>
      </c>
      <c r="Z92" s="64">
        <f>IF(AA95=0,0,IF(AA95=1,0,IF(AA95=2,1,IF(AA95=3,1,0))))</f>
        <v>0</v>
      </c>
      <c r="AA92" s="64">
        <f>IF(AD95=0,0,IF(AD95=1,0,IF(AD95=2,1,IF(AD95=3,1,0))))</f>
        <v>0</v>
      </c>
      <c r="AD92" s="64">
        <f>IF(AE95=0,0,IF(AE95=1,0,IF(AE95=2,1,IF(AE95=3,1,0))))</f>
        <v>0</v>
      </c>
      <c r="AE92" s="64">
        <f>IF(AF95=0,0,IF(AF95=1,0,IF(AF95=2,1,IF(AF95=3,1,0))))</f>
        <v>0</v>
      </c>
      <c r="AF92" s="64">
        <f>IF(AG95=0,0,IF(AG95=1,0,IF(AG95=2,1,IF(AG95=3,1,0))))</f>
        <v>0</v>
      </c>
      <c r="AG92" s="64">
        <f>IF(AI95=0,0,IF(AI95=1,0,IF(AI95=2,1,IF(AI95=3,1,0))))</f>
        <v>0</v>
      </c>
      <c r="AI92" s="64">
        <f>IF(AJ95=0,0,IF(AJ95=1,0,IF(AJ95=2,1,IF(AJ95=3,1,0))))</f>
        <v>0</v>
      </c>
      <c r="AJ92" s="64">
        <f>IF(AK95=0,0,IF(AK95=1,0,IF(AK95=2,1,IF(AK95=3,1,0))))</f>
        <v>0</v>
      </c>
      <c r="AK92" s="64">
        <f>IF(AL95=0,0,IF(AL95=1,0,IF(AL95=2,1,IF(AL95=3,1,0))))</f>
        <v>0</v>
      </c>
      <c r="AL92" s="64">
        <f>IF(AO95=0,0,IF(AO95=1,0,IF(AO95=2,1,IF(AO95=3,1,0))))</f>
        <v>0</v>
      </c>
      <c r="AM92" s="64"/>
      <c r="AN92" s="64"/>
      <c r="AO92" s="64">
        <f>IF(AP95=0,0,IF(AP95=1,0,IF(AP95=2,1,IF(AP95=3,1,0))))</f>
        <v>0</v>
      </c>
      <c r="AP92" s="64">
        <f>IF(AQ95=0,0,IF(AQ95=1,0,IF(AQ95=2,1,IF(AQ95=3,1,0))))</f>
        <v>0</v>
      </c>
      <c r="AQ92" s="64">
        <f>IF(AR95=0,0,IF(AR95=1,0,IF(AR95=2,1,IF(AR95=3,1,0))))</f>
        <v>0</v>
      </c>
      <c r="AR92" s="64">
        <f>IF(AT95=0,0,IF(AT95=1,0,IF(AT95=2,1,IF(AT95=3,1,0))))</f>
        <v>0</v>
      </c>
      <c r="AS92" s="64"/>
      <c r="AT92" s="64">
        <f>IF(AU95=0,0,IF(AU95=1,0,IF(AU95=2,1,IF(AU95=3,1,0))))</f>
        <v>0</v>
      </c>
      <c r="AU92" s="64">
        <f>IF(AV95=0,0,IF(AV95=1,0,IF(AV95=2,1,IF(AV95=3,1,0))))</f>
        <v>0</v>
      </c>
      <c r="AV92" s="64">
        <f>IF(AW95=0,0,IF(AW95=1,0,IF(AW95=2,1,IF(AW95=3,1,0))))</f>
        <v>0</v>
      </c>
      <c r="AW92" s="64">
        <f>IF(AZ95=0,0,IF(AZ95=1,0,IF(AZ95=2,1,IF(AZ95=3,1,0))))</f>
        <v>0</v>
      </c>
      <c r="AX92" s="64"/>
      <c r="AY92" s="64"/>
      <c r="AZ92" s="64">
        <f>IF(BA95=0,0,IF(BA95=1,0,IF(BA95=2,1,IF(BA95=3,1,0))))</f>
        <v>0</v>
      </c>
      <c r="BA92" s="64">
        <f>IF(BB95=0,0,IF(BB95=1,0,IF(BB95=2,1,IF(BB95=3,1,0))))</f>
        <v>0</v>
      </c>
      <c r="BB92" s="64">
        <f>IF(BC95=0,0,IF(BC95=1,0,IF(BC95=2,1,IF(BC95=3,1,0))))</f>
        <v>0</v>
      </c>
      <c r="BC92" s="64">
        <f>IF(BE95=0,0,IF(BE95=1,0,IF(BE95=2,1,IF(BE95=3,1,0))))</f>
        <v>0</v>
      </c>
      <c r="BD92" s="64"/>
      <c r="BE92" s="64">
        <f>IF(BF95=0,0,IF(BF95=1,0,IF(BF95=2,1,IF(BF95=3,1,0))))</f>
        <v>0</v>
      </c>
      <c r="BF92" s="64">
        <f>IF(BG95=0,0,IF(BG95=1,0,IF(BG95=2,1,IF(BG95=3,1,0))))</f>
        <v>0</v>
      </c>
      <c r="BG92" s="64">
        <f>IF(BH95=0,0,IF(BH95=1,0,IF(BH95=2,1,IF(BH95=3,1,0))))</f>
        <v>0</v>
      </c>
      <c r="BH92" s="64">
        <v>1</v>
      </c>
    </row>
    <row r="93" spans="6:109" s="65" customFormat="1" ht="15.75">
      <c r="F93" s="66"/>
      <c r="G93" s="64"/>
      <c r="J93" s="66" t="s">
        <v>16</v>
      </c>
      <c r="K93" s="64"/>
      <c r="L93" s="64"/>
      <c r="N93" s="64"/>
      <c r="O93" s="64"/>
      <c r="S93" s="64">
        <f>+S87</f>
        <v>0</v>
      </c>
      <c r="T93" s="64">
        <f t="shared" ref="T93:V93" si="6">+T87</f>
        <v>0</v>
      </c>
      <c r="U93" s="64">
        <f t="shared" si="6"/>
        <v>0</v>
      </c>
      <c r="V93" s="64">
        <f t="shared" si="6"/>
        <v>1</v>
      </c>
      <c r="X93" s="64">
        <f>+X87</f>
        <v>1</v>
      </c>
      <c r="Y93" s="64">
        <f t="shared" ref="Y93:AA93" si="7">+Y87</f>
        <v>1</v>
      </c>
      <c r="Z93" s="64">
        <f t="shared" si="7"/>
        <v>0</v>
      </c>
      <c r="AA93" s="64">
        <f t="shared" si="7"/>
        <v>1</v>
      </c>
      <c r="AD93" s="64">
        <f>+AD87</f>
        <v>1</v>
      </c>
      <c r="AE93" s="64">
        <f t="shared" ref="AE93:AG93" si="8">+AE87</f>
        <v>0</v>
      </c>
      <c r="AF93" s="64">
        <f t="shared" si="8"/>
        <v>1</v>
      </c>
      <c r="AG93" s="64">
        <f t="shared" si="8"/>
        <v>0</v>
      </c>
      <c r="AI93" s="64">
        <f>+AI87</f>
        <v>1</v>
      </c>
      <c r="AJ93" s="64">
        <f t="shared" ref="AJ93:AL93" si="9">+AJ87</f>
        <v>1</v>
      </c>
      <c r="AK93" s="64">
        <f t="shared" si="9"/>
        <v>1</v>
      </c>
      <c r="AL93" s="64">
        <f t="shared" si="9"/>
        <v>1</v>
      </c>
      <c r="AN93" s="64"/>
      <c r="AO93" s="64">
        <f>+AO87</f>
        <v>1</v>
      </c>
      <c r="AP93" s="64">
        <f t="shared" ref="AP93:AR93" si="10">+AP87</f>
        <v>0</v>
      </c>
      <c r="AQ93" s="64">
        <f t="shared" si="10"/>
        <v>1</v>
      </c>
      <c r="AR93" s="64">
        <f t="shared" si="10"/>
        <v>1</v>
      </c>
      <c r="AS93" s="64"/>
      <c r="AT93" s="64">
        <f>+AT87</f>
        <v>1</v>
      </c>
      <c r="AU93" s="64">
        <f t="shared" ref="AU93:AW93" si="11">+AU87</f>
        <v>0</v>
      </c>
      <c r="AV93" s="64">
        <f t="shared" si="11"/>
        <v>0</v>
      </c>
      <c r="AW93" s="64">
        <f t="shared" si="11"/>
        <v>0</v>
      </c>
      <c r="AX93" s="64"/>
      <c r="AZ93" s="64">
        <f>+AZ87</f>
        <v>0</v>
      </c>
      <c r="BA93" s="64">
        <f t="shared" ref="BA93:BC93" si="12">+BA87</f>
        <v>0</v>
      </c>
      <c r="BB93" s="64">
        <f t="shared" si="12"/>
        <v>0</v>
      </c>
      <c r="BC93" s="64">
        <f t="shared" si="12"/>
        <v>1</v>
      </c>
      <c r="BD93" s="64"/>
      <c r="BE93" s="64">
        <f>+BE87</f>
        <v>1</v>
      </c>
      <c r="BF93" s="64">
        <f t="shared" ref="BF93:BH93" si="13">+BF87</f>
        <v>1</v>
      </c>
      <c r="BG93" s="64">
        <f t="shared" si="13"/>
        <v>1</v>
      </c>
      <c r="BH93" s="64">
        <f t="shared" si="13"/>
        <v>0</v>
      </c>
    </row>
    <row r="94" spans="6:109" s="65" customFormat="1" ht="15.75">
      <c r="J94" s="66" t="s">
        <v>76</v>
      </c>
      <c r="K94" s="64"/>
      <c r="L94" s="64"/>
      <c r="N94" s="64"/>
      <c r="O94" s="64"/>
      <c r="S94" s="64">
        <f>IF(S95=0,0,IF(S95=1,1,IF(S95=2,0,IF(S95=3,1,0))))</f>
        <v>0</v>
      </c>
      <c r="T94" s="64">
        <f>IF(T95=0,0,IF(T95=1,1,IF(T95=2,0,IF(T95=3,1,0))))</f>
        <v>0</v>
      </c>
      <c r="U94" s="64">
        <f>IF(U95=0,0,IF(U95=1,1,IF(U95=2,0,IF(U95=3,1,0))))</f>
        <v>0</v>
      </c>
      <c r="V94" s="64">
        <f>IF(V95=0,0,IF(V95=1,1,IF(V95=2,0,IF(V95=3,1,0))))</f>
        <v>1</v>
      </c>
      <c r="X94" s="64">
        <f>IF(X95=0,0,IF(X95=1,1,IF(X95=2,0,IF(X95=3,1,0))))</f>
        <v>1</v>
      </c>
      <c r="Y94" s="64">
        <f>IF(Y95=0,0,IF(Y95=1,1,IF(Y95=2,0,IF(Y95=3,1,0))))</f>
        <v>1</v>
      </c>
      <c r="Z94" s="64">
        <f>IF(Z95=0,0,IF(Z95=1,1,IF(Z95=2,0,IF(Z95=3,1,0))))</f>
        <v>0</v>
      </c>
      <c r="AA94" s="64">
        <f>IF(AA95=0,0,IF(AA95=1,1,IF(AA95=2,0,IF(AA95=3,1,0))))</f>
        <v>1</v>
      </c>
      <c r="AD94" s="64">
        <f>IF(AD95=0,0,IF(AD95=1,1,IF(AD95=2,0,IF(AD95=3,1,0))))</f>
        <v>1</v>
      </c>
      <c r="AE94" s="64">
        <f>IF(AE95=0,0,IF(AE95=1,1,IF(AE95=2,0,IF(AE95=3,1,0))))</f>
        <v>0</v>
      </c>
      <c r="AF94" s="64">
        <f>IF(AF95=0,0,IF(AF95=1,1,IF(AF95=2,0,IF(AF95=3,1,0))))</f>
        <v>1</v>
      </c>
      <c r="AG94" s="64">
        <f>IF(AG95=0,0,IF(AG95=1,1,IF(AG95=2,0,IF(AG95=3,1,0))))</f>
        <v>0</v>
      </c>
      <c r="AI94" s="64">
        <f>IF(AI95=0,0,IF(AI95=1,1,IF(AI95=2,0,IF(AI95=3,1,0))))</f>
        <v>1</v>
      </c>
      <c r="AJ94" s="64">
        <f>IF(AJ95=0,0,IF(AJ95=1,1,IF(AJ95=2,0,IF(AJ95=3,1,0))))</f>
        <v>1</v>
      </c>
      <c r="AK94" s="64">
        <f>IF(AK95=0,0,IF(AK95=1,1,IF(AK95=2,0,IF(AK95=3,1,0))))</f>
        <v>1</v>
      </c>
      <c r="AL94" s="64">
        <f>IF(AL95=0,0,IF(AL95=1,1,IF(AL95=2,0,IF(AL95=3,1,0))))</f>
        <v>1</v>
      </c>
      <c r="AM94" s="64"/>
      <c r="AN94" s="64"/>
      <c r="AO94" s="64">
        <f>IF(AO95=0,0,IF(AO95=1,1,IF(AO95=2,0,IF(AO95=3,1,0))))</f>
        <v>1</v>
      </c>
      <c r="AP94" s="64">
        <f>IF(AP95=0,0,IF(AP95=1,1,IF(AP95=2,0,IF(AP95=3,1,0))))</f>
        <v>0</v>
      </c>
      <c r="AQ94" s="64">
        <f>IF(AQ95=0,0,IF(AQ95=1,1,IF(AQ95=2,0,IF(AQ95=3,1,0))))</f>
        <v>1</v>
      </c>
      <c r="AR94" s="64">
        <f>IF(AR95=0,0,IF(AR95=1,1,IF(AR95=2,0,IF(AR95=3,1,0))))</f>
        <v>1</v>
      </c>
      <c r="AS94" s="64"/>
      <c r="AT94" s="64">
        <f>IF(AT95=0,0,IF(AT95=1,1,IF(AT95=2,0,IF(AT95=3,1,0))))</f>
        <v>1</v>
      </c>
      <c r="AU94" s="64">
        <f>IF(AU95=0,0,IF(AU95=1,1,IF(AU95=2,0,IF(AU95=3,1,0))))</f>
        <v>0</v>
      </c>
      <c r="AV94" s="64">
        <f>IF(AV95=0,0,IF(AV95=1,1,IF(AV95=2,0,IF(AV95=3,1,0))))</f>
        <v>0</v>
      </c>
      <c r="AW94" s="64">
        <f>IF(AW95=0,0,IF(AW95=1,1,IF(AW95=2,0,IF(AW95=3,1,0))))</f>
        <v>0</v>
      </c>
      <c r="AX94" s="64"/>
      <c r="AY94" s="64"/>
      <c r="AZ94" s="64">
        <f>IF(AZ95=0,0,IF(AZ95=1,1,IF(AZ95=2,0,IF(AZ95=3,1,0))))</f>
        <v>0</v>
      </c>
      <c r="BA94" s="64">
        <f>IF(BA95=0,0,IF(BA95=1,1,IF(BA95=2,0,IF(BA95=3,1,0))))</f>
        <v>0</v>
      </c>
      <c r="BB94" s="64">
        <f>IF(BB95=0,0,IF(BB95=1,1,IF(BB95=2,0,IF(BB95=3,1,0))))</f>
        <v>0</v>
      </c>
      <c r="BC94" s="64">
        <f>IF(BC95=0,0,IF(BC95=1,1,IF(BC95=2,0,IF(BC95=3,1,0))))</f>
        <v>1</v>
      </c>
      <c r="BD94" s="64"/>
      <c r="BE94" s="64">
        <f>IF(BE95=0,0,IF(BE95=1,1,IF(BE95=2,0,IF(BE95=3,1,0))))</f>
        <v>1</v>
      </c>
      <c r="BF94" s="64">
        <f>IF(BF95=0,0,IF(BF95=1,1,IF(BF95=2,0,IF(BF95=3,1,0))))</f>
        <v>1</v>
      </c>
      <c r="BG94" s="64">
        <f>IF(BG95=0,0,IF(BG95=1,1,IF(BG95=2,0,IF(BG95=3,1,0))))</f>
        <v>1</v>
      </c>
      <c r="BH94" s="64">
        <f>IF(BH95=0,0,IF(BH95=1,1,IF(BH95=2,0,IF(BH95=3,1,0))))</f>
        <v>1</v>
      </c>
    </row>
    <row r="95" spans="6:109" s="65" customFormat="1" ht="15.75">
      <c r="J95" s="64"/>
      <c r="K95" s="64"/>
      <c r="L95" s="64"/>
      <c r="M95" s="64"/>
      <c r="N95" s="64"/>
      <c r="O95" s="64"/>
      <c r="S95" s="64">
        <f>SUM(S92:S93)</f>
        <v>0</v>
      </c>
      <c r="T95" s="64">
        <f>SUM(T92:T93)</f>
        <v>0</v>
      </c>
      <c r="U95" s="64">
        <f>SUM(U92:U93)</f>
        <v>0</v>
      </c>
      <c r="V95" s="64">
        <f>SUM(V92:V93)</f>
        <v>1</v>
      </c>
      <c r="X95" s="64">
        <f>SUM(X92:X93)</f>
        <v>1</v>
      </c>
      <c r="Y95" s="64">
        <f>SUM(Y92:Y93)</f>
        <v>1</v>
      </c>
      <c r="Z95" s="64">
        <f>SUM(Z92:Z93)</f>
        <v>0</v>
      </c>
      <c r="AA95" s="64">
        <f>SUM(AA92:AA93)</f>
        <v>1</v>
      </c>
      <c r="AD95" s="64">
        <f>SUM(AD92:AD93)</f>
        <v>1</v>
      </c>
      <c r="AE95" s="64">
        <f>SUM(AE92:AE93)</f>
        <v>0</v>
      </c>
      <c r="AF95" s="64">
        <f>SUM(AF92:AF93)</f>
        <v>1</v>
      </c>
      <c r="AG95" s="64">
        <f>SUM(AG92:AG93)</f>
        <v>0</v>
      </c>
      <c r="AI95" s="64">
        <f>SUM(AI92:AI93)</f>
        <v>1</v>
      </c>
      <c r="AJ95" s="64">
        <f>SUM(AJ92:AJ93)</f>
        <v>1</v>
      </c>
      <c r="AK95" s="64">
        <f>SUM(AK92:AK93)</f>
        <v>1</v>
      </c>
      <c r="AL95" s="64">
        <f>SUM(AL92:AL93)</f>
        <v>1</v>
      </c>
      <c r="AM95" s="64"/>
      <c r="AN95" s="64"/>
      <c r="AO95" s="64">
        <f>SUM(AO92:AO93)</f>
        <v>1</v>
      </c>
      <c r="AP95" s="64">
        <f>SUM(AP92:AP93)</f>
        <v>0</v>
      </c>
      <c r="AQ95" s="64">
        <f>SUM(AQ92:AQ93)</f>
        <v>1</v>
      </c>
      <c r="AR95" s="64">
        <f>SUM(AR92:AR93)</f>
        <v>1</v>
      </c>
      <c r="AS95" s="64"/>
      <c r="AT95" s="64">
        <f>SUM(AT92:AT93)</f>
        <v>1</v>
      </c>
      <c r="AU95" s="64">
        <f>SUM(AU92:AU93)</f>
        <v>0</v>
      </c>
      <c r="AV95" s="64">
        <f>SUM(AV92:AV93)</f>
        <v>0</v>
      </c>
      <c r="AW95" s="64">
        <f>SUM(AW92:AW93)</f>
        <v>0</v>
      </c>
      <c r="AX95" s="64"/>
      <c r="AY95" s="64"/>
      <c r="AZ95" s="64">
        <f>SUM(AZ92:AZ93)</f>
        <v>0</v>
      </c>
      <c r="BA95" s="64">
        <f>SUM(BA92:BA93)</f>
        <v>0</v>
      </c>
      <c r="BB95" s="64">
        <f>SUM(BB92:BB93)</f>
        <v>0</v>
      </c>
      <c r="BC95" s="64">
        <f>SUM(BC92:BC93)</f>
        <v>1</v>
      </c>
      <c r="BD95" s="64"/>
      <c r="BE95" s="64">
        <f>SUM(BE92:BE93)</f>
        <v>1</v>
      </c>
      <c r="BF95" s="64">
        <f>SUM(BF92:BF93)</f>
        <v>1</v>
      </c>
      <c r="BG95" s="64">
        <f>SUM(BG92:BG93)</f>
        <v>1</v>
      </c>
      <c r="BH95" s="64">
        <f>SUM(BH92:BH93)</f>
        <v>1</v>
      </c>
    </row>
    <row r="96" spans="6:109" s="65" customFormat="1" ht="15.75">
      <c r="J96" s="64"/>
      <c r="K96" s="64"/>
      <c r="L96" s="64"/>
      <c r="M96" s="64"/>
      <c r="N96" s="64"/>
      <c r="O96" s="64"/>
      <c r="S96" s="64">
        <f>+S94*8</f>
        <v>0</v>
      </c>
      <c r="T96" s="64">
        <f>+T94*4</f>
        <v>0</v>
      </c>
      <c r="U96" s="64">
        <f>+U94*2</f>
        <v>0</v>
      </c>
      <c r="V96" s="64">
        <f>+V94</f>
        <v>1</v>
      </c>
      <c r="X96" s="64">
        <f>+X94*8</f>
        <v>8</v>
      </c>
      <c r="Y96" s="64">
        <f>+Y94*4</f>
        <v>4</v>
      </c>
      <c r="Z96" s="64">
        <f>+Z94*2</f>
        <v>0</v>
      </c>
      <c r="AA96" s="64">
        <f>+AA94</f>
        <v>1</v>
      </c>
      <c r="AD96" s="64">
        <f>+AD94*8</f>
        <v>8</v>
      </c>
      <c r="AE96" s="64">
        <f>+AE94*4</f>
        <v>0</v>
      </c>
      <c r="AF96" s="64">
        <f>+AF94*2</f>
        <v>2</v>
      </c>
      <c r="AG96" s="64">
        <f>+AG94</f>
        <v>0</v>
      </c>
      <c r="AI96" s="64">
        <f>+AI94*8</f>
        <v>8</v>
      </c>
      <c r="AJ96" s="64">
        <f>+AJ94*4</f>
        <v>4</v>
      </c>
      <c r="AK96" s="64">
        <f>+AK94*2</f>
        <v>2</v>
      </c>
      <c r="AL96" s="64">
        <f>+AL94</f>
        <v>1</v>
      </c>
      <c r="AM96" s="64"/>
      <c r="AN96" s="64"/>
      <c r="AO96" s="64">
        <f>+AO94*8</f>
        <v>8</v>
      </c>
      <c r="AP96" s="64">
        <f>+AP94*4</f>
        <v>0</v>
      </c>
      <c r="AQ96" s="64">
        <f>+AQ94*2</f>
        <v>2</v>
      </c>
      <c r="AR96" s="64">
        <f>+AR94</f>
        <v>1</v>
      </c>
      <c r="AS96" s="64"/>
      <c r="AT96" s="64">
        <f>+AT94*8</f>
        <v>8</v>
      </c>
      <c r="AU96" s="64">
        <f>+AU94*4</f>
        <v>0</v>
      </c>
      <c r="AV96" s="64">
        <f>+AV94*2</f>
        <v>0</v>
      </c>
      <c r="AW96" s="64">
        <f>+AW94</f>
        <v>0</v>
      </c>
      <c r="AX96" s="64"/>
      <c r="AY96" s="64"/>
      <c r="AZ96" s="64">
        <f>+AZ94*8</f>
        <v>0</v>
      </c>
      <c r="BA96" s="64">
        <f>+BA94*4</f>
        <v>0</v>
      </c>
      <c r="BB96" s="64">
        <f>+BB94*2</f>
        <v>0</v>
      </c>
      <c r="BC96" s="64">
        <f>+BC94</f>
        <v>1</v>
      </c>
      <c r="BD96" s="64"/>
      <c r="BE96" s="64">
        <f>+BE94*8</f>
        <v>8</v>
      </c>
      <c r="BF96" s="64">
        <f>+BF94*4</f>
        <v>4</v>
      </c>
      <c r="BG96" s="64">
        <f>+BG94*2</f>
        <v>2</v>
      </c>
      <c r="BH96" s="64">
        <f>+BH94</f>
        <v>1</v>
      </c>
    </row>
    <row r="97" spans="7:60" s="65" customFormat="1" ht="15.75">
      <c r="J97" s="66" t="s">
        <v>76</v>
      </c>
      <c r="K97" s="64"/>
      <c r="L97" s="64"/>
      <c r="M97" s="64"/>
      <c r="N97" s="64"/>
      <c r="O97" s="64"/>
      <c r="T97" s="64">
        <f>SUM(S96:V96)</f>
        <v>1</v>
      </c>
      <c r="U97" s="64"/>
      <c r="V97" s="66">
        <f>IF(T97=0,0,IF(T97=1,1,IF(T97=2,2,IF(T97=3,3,IF(T97=4,4,IF(T97=5,5,IF(T97=6,6,IF(T97=7,7,IF(T97=8,8,IF(T97=9,9,IF(T97=10,"A",IF(T97=11,"B",IF(T97=12,"C",IF(T97=13,"D",IF(T97=14,"E",IF(T97=15,"F",0))))))))))))))))</f>
        <v>1</v>
      </c>
      <c r="X97" s="66" t="str">
        <f>IF(AA97=0,0,IF(AA97=1,1,IF(AA97=2,2,IF(AA97=3,3,IF(AA97=4,4,IF(AA97=5,5,IF(AA97=6,6,IF(AA97=7,7,IF(AA97=8,8,IF(AA97=9,9,IF(AA97=10,"A",IF(AA97=11,"B",IF(AA97=12,"C",IF(AA97=13,"D",IF(AA97=14,"E",IF(AA97=15,"F",0))))))))))))))))</f>
        <v>D</v>
      </c>
      <c r="Z97" s="64"/>
      <c r="AA97" s="64">
        <f>SUM(X96:AA96)</f>
        <v>13</v>
      </c>
      <c r="AE97" s="64">
        <f>SUM(AD96:AG96)</f>
        <v>10</v>
      </c>
      <c r="AF97" s="64"/>
      <c r="AG97" s="66" t="str">
        <f>IF(AE97=0,0,IF(AE97=1,1,IF(AE97=2,2,IF(AE97=3,3,IF(AE97=4,4,IF(AE97=5,5,IF(AE97=6,6,IF(AE97=7,7,IF(AE97=8,8,IF(AE97=9,9,IF(AE97=10,"A",IF(AE97=11,"B",IF(AE97=12,"C",IF(AE97=13,"D",IF(AE97=14,"E",IF(AE97=15,"F",0))))))))))))))))</f>
        <v>A</v>
      </c>
      <c r="AI97" s="66" t="str">
        <f>IF(AL97=0,0,IF(AL97=1,1,IF(AL97=2,2,IF(AL97=3,3,IF(AL97=4,4,IF(AL97=5,5,IF(AL97=6,6,IF(AL97=7,7,IF(AL97=8,8,IF(AL97=9,9,IF(AL97=10,"A",IF(AL97=11,"B",IF(AL97=12,"C",IF(AL97=13,"D",IF(AL97=14,"E",IF(AL97=15,"F",0))))))))))))))))</f>
        <v>F</v>
      </c>
      <c r="AK97" s="64"/>
      <c r="AL97" s="64">
        <f>SUM(AI96:AL96)</f>
        <v>15</v>
      </c>
      <c r="AM97" s="64"/>
      <c r="AN97" s="64"/>
      <c r="AP97" s="64">
        <f>SUM(AO96:AR96)</f>
        <v>11</v>
      </c>
      <c r="AQ97" s="64"/>
      <c r="AR97" s="66" t="str">
        <f>IF(AP97=0,0,IF(AP97=1,1,IF(AP97=2,2,IF(AP97=3,3,IF(AP97=4,4,IF(AP97=5,5,IF(AP97=6,6,IF(AP97=7,7,IF(AP97=8,8,IF(AP97=9,9,IF(AP97=10,"A",IF(AP97=11,"B",IF(AP97=12,"C",IF(AP97=13,"D",IF(AP97=14,"E",IF(AP97=15,"F",0))))))))))))))))</f>
        <v>B</v>
      </c>
      <c r="AS97" s="64"/>
      <c r="AT97" s="66">
        <f>IF(AW97=0,0,IF(AW97=1,1,IF(AW97=2,2,IF(AW97=3,3,IF(AW97=4,4,IF(AW97=5,5,IF(AW97=6,6,IF(AW97=7,7,IF(AW97=8,8,IF(AW97=9,9,IF(AW97=10,"A",IF(AW97=11,"B",IF(AW97=12,"C",IF(AW97=13,"D",IF(AW97=14,"E",IF(AW97=15,"F",0))))))))))))))))</f>
        <v>8</v>
      </c>
      <c r="AU97" s="64"/>
      <c r="AV97" s="64"/>
      <c r="AW97" s="64">
        <f>SUM(AT96:AW96)</f>
        <v>8</v>
      </c>
      <c r="AX97" s="64"/>
      <c r="AY97" s="64"/>
      <c r="BA97" s="64">
        <f>SUM(AZ96:BC96)</f>
        <v>1</v>
      </c>
      <c r="BB97" s="64"/>
      <c r="BC97" s="66">
        <f>IF(BA97=0,0,IF(BA97=1,1,IF(BA97=2,2,IF(BA97=3,3,IF(BA97=4,4,IF(BA97=5,5,IF(BA97=6,6,IF(BA97=7,7,IF(BA97=8,8,IF(BA97=9,9,IF(BA97=10,"A",IF(BA97=11,"B",IF(BA97=12,"C",IF(BA97=13,"D",IF(BA97=14,"E",IF(BA97=15,"F",0))))))))))))))))</f>
        <v>1</v>
      </c>
      <c r="BD97" s="64"/>
      <c r="BE97" s="66" t="str">
        <f>IF(BH97=0,0,IF(BH97=1,1,IF(BH97=2,2,IF(BH97=3,3,IF(BH97=4,4,IF(BH97=5,5,IF(BH97=6,6,IF(BH97=7,7,IF(BH97=8,8,IF(BH97=9,9,IF(BH97=10,"A",IF(BH97=11,"B",IF(BH97=12,"C",IF(BH97=13,"D",IF(BH97=14,"E",IF(BH97=15,"F",0))))))))))))))))</f>
        <v>F</v>
      </c>
      <c r="BF97" s="64"/>
      <c r="BG97" s="64"/>
      <c r="BH97" s="64">
        <f>SUM(BE96:BH96)</f>
        <v>15</v>
      </c>
    </row>
    <row r="98" spans="7:60" s="65" customFormat="1" ht="15.75">
      <c r="AK98" s="66" t="s">
        <v>78</v>
      </c>
    </row>
    <row r="99" spans="7:60" s="65" customFormat="1" ht="15.75">
      <c r="J99" s="64"/>
      <c r="K99" s="64"/>
      <c r="L99" s="64"/>
      <c r="M99" s="64" t="s">
        <v>15</v>
      </c>
      <c r="N99" s="64"/>
      <c r="O99" s="64"/>
      <c r="S99" s="64">
        <f>IF(T102=0,0,IF(T102=1,0,IF(T102=2,1,IF(T102=3,1,0))))</f>
        <v>0</v>
      </c>
      <c r="T99" s="64">
        <f>IF(U102=0,0,IF(U102=1,0,IF(U102=2,1,IF(U102=3,1,0))))</f>
        <v>0</v>
      </c>
      <c r="U99" s="64">
        <f>IF(V102=0,0,IF(V102=1,0,IF(V102=2,1,IF(V102=3,1,0))))</f>
        <v>0</v>
      </c>
      <c r="V99" s="64">
        <f>IF(X102=0,0,IF(X102=1,0,IF(X102=2,1,IF(X102=3,1,0))))</f>
        <v>0</v>
      </c>
      <c r="X99" s="64">
        <f>IF(Y102=0,0,IF(Y102=1,0,IF(Y102=2,1,IF(Y102=3,1,0))))</f>
        <v>0</v>
      </c>
      <c r="Y99" s="64">
        <f>IF(Z102=0,0,IF(Z102=1,0,IF(Z102=2,1,IF(Z102=3,1,0))))</f>
        <v>0</v>
      </c>
      <c r="Z99" s="64">
        <f>IF(AA102=0,0,IF(AA102=1,0,IF(AA102=2,1,IF(AA102=3,1,0))))</f>
        <v>0</v>
      </c>
      <c r="AA99" s="64">
        <f>IF(AD102=0,0,IF(AD102=1,0,IF(AD102=2,1,IF(AD102=3,1,0))))</f>
        <v>0</v>
      </c>
      <c r="AD99" s="64">
        <f>IF(AE102=0,0,IF(AE102=1,0,IF(AE102=2,1,IF(AE102=3,1,0))))</f>
        <v>0</v>
      </c>
      <c r="AE99" s="64">
        <f>IF(AF102=0,0,IF(AF102=1,0,IF(AF102=2,1,IF(AF102=3,1,0))))</f>
        <v>0</v>
      </c>
      <c r="AF99" s="64">
        <f>IF(AG102=0,0,IF(AG102=1,0,IF(AG102=2,1,IF(AG102=3,1,0))))</f>
        <v>0</v>
      </c>
      <c r="AG99" s="64">
        <f>IF(AI102=0,0,IF(AI102=1,0,IF(AI102=2,1,IF(AI102=3,1,0))))</f>
        <v>0</v>
      </c>
      <c r="AI99" s="64">
        <f>IF(AJ102=0,0,IF(AJ102=1,0,IF(AJ102=2,1,IF(AJ102=3,1,0))))</f>
        <v>0</v>
      </c>
      <c r="AJ99" s="64">
        <f>IF(AK102=0,0,IF(AK102=1,0,IF(AK102=2,1,IF(AK102=3,1,0))))</f>
        <v>0</v>
      </c>
      <c r="AK99" s="64">
        <f>IF(AL102=0,0,IF(AL102=1,0,IF(AL102=2,1,IF(AL102=3,1,0))))</f>
        <v>0</v>
      </c>
      <c r="AL99" s="64">
        <f>IF(AO102=0,0,IF(AO102=1,0,IF(AO102=2,1,IF(AO102=3,1,0))))</f>
        <v>0</v>
      </c>
      <c r="AM99" s="64"/>
      <c r="AN99" s="64"/>
      <c r="AO99" s="64">
        <f>IF(AP102=0,0,IF(AP102=1,0,IF(AP102=2,1,IF(AP102=3,1,0))))</f>
        <v>0</v>
      </c>
      <c r="AP99" s="64">
        <f>IF(AQ102=0,0,IF(AQ102=1,0,IF(AQ102=2,1,IF(AQ102=3,1,0))))</f>
        <v>0</v>
      </c>
      <c r="AQ99" s="64">
        <f>IF(AR102=0,0,IF(AR102=1,0,IF(AR102=2,1,IF(AR102=3,1,0))))</f>
        <v>0</v>
      </c>
      <c r="AR99" s="64">
        <f>IF(AT102=0,0,IF(AT102=1,0,IF(AT102=2,1,IF(AT102=3,1,0))))</f>
        <v>0</v>
      </c>
      <c r="AS99" s="64"/>
      <c r="AT99" s="64">
        <f>IF(AU102=0,0,IF(AU102=1,0,IF(AU102=2,1,IF(AU102=3,1,0))))</f>
        <v>0</v>
      </c>
      <c r="AU99" s="64">
        <f>IF(AV102=0,0,IF(AV102=1,0,IF(AV102=2,1,IF(AV102=3,1,0))))</f>
        <v>0</v>
      </c>
      <c r="AV99" s="64">
        <f>IF(AW102=0,0,IF(AW102=1,0,IF(AW102=2,1,IF(AW102=3,1,0))))</f>
        <v>0</v>
      </c>
      <c r="AW99" s="64">
        <f>IF(AZ102=0,0,IF(AZ102=1,0,IF(AZ102=2,1,IF(AZ102=3,1,0))))</f>
        <v>0</v>
      </c>
      <c r="AX99" s="64"/>
      <c r="AY99" s="64"/>
      <c r="AZ99" s="64">
        <f>IF(BA102=0,0,IF(BA102=1,0,IF(BA102=2,1,IF(BA102=3,1,0))))</f>
        <v>0</v>
      </c>
      <c r="BA99" s="64">
        <f>IF(BB102=0,0,IF(BB102=1,0,IF(BB102=2,1,IF(BB102=3,1,0))))</f>
        <v>0</v>
      </c>
      <c r="BB99" s="64">
        <f>IF(BC102=0,0,IF(BC102=1,0,IF(BC102=2,1,IF(BC102=3,1,0))))</f>
        <v>1</v>
      </c>
      <c r="BC99" s="64">
        <f>IF(BE102=0,0,IF(BE102=1,0,IF(BE102=2,1,IF(BE102=3,1,0))))</f>
        <v>1</v>
      </c>
      <c r="BD99" s="64"/>
      <c r="BE99" s="64">
        <f>IF(BF102=0,0,IF(BF102=1,0,IF(BF102=2,1,IF(BF102=3,1,0))))</f>
        <v>1</v>
      </c>
      <c r="BF99" s="64">
        <f>IF(BG102=0,0,IF(BG102=1,0,IF(BG102=2,1,IF(BG102=3,1,0))))</f>
        <v>1</v>
      </c>
      <c r="BG99" s="64">
        <f>IF(BH102=0,0,IF(BH102=1,0,IF(BH102=2,1,IF(BH102=3,1,0))))</f>
        <v>1</v>
      </c>
      <c r="BH99" s="64">
        <v>1</v>
      </c>
    </row>
    <row r="100" spans="7:60" s="65" customFormat="1" ht="15.75">
      <c r="G100" s="66"/>
      <c r="J100" s="66" t="s">
        <v>16</v>
      </c>
      <c r="K100" s="64"/>
      <c r="L100" s="64"/>
      <c r="N100" s="64"/>
      <c r="O100" s="64"/>
      <c r="S100" s="64">
        <f>+S94</f>
        <v>0</v>
      </c>
      <c r="T100" s="64">
        <f t="shared" ref="T100:V100" si="14">+T94</f>
        <v>0</v>
      </c>
      <c r="U100" s="64">
        <f t="shared" si="14"/>
        <v>0</v>
      </c>
      <c r="V100" s="64">
        <f t="shared" si="14"/>
        <v>1</v>
      </c>
      <c r="X100" s="64">
        <f>+X94</f>
        <v>1</v>
      </c>
      <c r="Y100" s="64">
        <f t="shared" ref="Y100:AA100" si="15">+Y94</f>
        <v>1</v>
      </c>
      <c r="Z100" s="64">
        <f t="shared" si="15"/>
        <v>0</v>
      </c>
      <c r="AA100" s="64">
        <f t="shared" si="15"/>
        <v>1</v>
      </c>
      <c r="AD100" s="64">
        <f>+AD94</f>
        <v>1</v>
      </c>
      <c r="AE100" s="64">
        <f t="shared" ref="AE100:AG100" si="16">+AE94</f>
        <v>0</v>
      </c>
      <c r="AF100" s="64">
        <f t="shared" si="16"/>
        <v>1</v>
      </c>
      <c r="AG100" s="64">
        <f t="shared" si="16"/>
        <v>0</v>
      </c>
      <c r="AI100" s="64">
        <f>+AI94</f>
        <v>1</v>
      </c>
      <c r="AJ100" s="64">
        <f t="shared" ref="AJ100:AL100" si="17">+AJ94</f>
        <v>1</v>
      </c>
      <c r="AK100" s="64">
        <f t="shared" si="17"/>
        <v>1</v>
      </c>
      <c r="AL100" s="64">
        <f t="shared" si="17"/>
        <v>1</v>
      </c>
      <c r="AN100" s="64"/>
      <c r="AO100" s="64">
        <f>+AO94</f>
        <v>1</v>
      </c>
      <c r="AP100" s="64">
        <f t="shared" ref="AP100:AR100" si="18">+AP94</f>
        <v>0</v>
      </c>
      <c r="AQ100" s="64">
        <f t="shared" si="18"/>
        <v>1</v>
      </c>
      <c r="AR100" s="64">
        <f t="shared" si="18"/>
        <v>1</v>
      </c>
      <c r="AS100" s="64"/>
      <c r="AT100" s="64">
        <f>+AT94</f>
        <v>1</v>
      </c>
      <c r="AU100" s="64">
        <f t="shared" ref="AU100:AW100" si="19">+AU94</f>
        <v>0</v>
      </c>
      <c r="AV100" s="64">
        <f t="shared" si="19"/>
        <v>0</v>
      </c>
      <c r="AW100" s="64">
        <f t="shared" si="19"/>
        <v>0</v>
      </c>
      <c r="AX100" s="64"/>
      <c r="AZ100" s="64">
        <f>+AZ94</f>
        <v>0</v>
      </c>
      <c r="BA100" s="64">
        <f t="shared" ref="BA100:BC100" si="20">+BA94</f>
        <v>0</v>
      </c>
      <c r="BB100" s="64">
        <f t="shared" si="20"/>
        <v>0</v>
      </c>
      <c r="BC100" s="64">
        <f t="shared" si="20"/>
        <v>1</v>
      </c>
      <c r="BD100" s="64"/>
      <c r="BE100" s="64">
        <f>+BE94</f>
        <v>1</v>
      </c>
      <c r="BF100" s="64">
        <f t="shared" ref="BF100:BH100" si="21">+BF94</f>
        <v>1</v>
      </c>
      <c r="BG100" s="64">
        <f t="shared" si="21"/>
        <v>1</v>
      </c>
      <c r="BH100" s="64">
        <f t="shared" si="21"/>
        <v>1</v>
      </c>
    </row>
    <row r="101" spans="7:60" s="65" customFormat="1" ht="15.75">
      <c r="J101" s="66" t="s">
        <v>77</v>
      </c>
      <c r="K101" s="64"/>
      <c r="L101" s="64"/>
      <c r="N101" s="64"/>
      <c r="O101" s="64"/>
      <c r="S101" s="64">
        <f>IF(S102=0,0,IF(S102=1,1,IF(S102=2,0,IF(S102=3,1,0))))</f>
        <v>0</v>
      </c>
      <c r="T101" s="64">
        <f>IF(T102=0,0,IF(T102=1,1,IF(T102=2,0,IF(T102=3,1,0))))</f>
        <v>0</v>
      </c>
      <c r="U101" s="64">
        <f>IF(U102=0,0,IF(U102=1,1,IF(U102=2,0,IF(U102=3,1,0))))</f>
        <v>0</v>
      </c>
      <c r="V101" s="64">
        <f>IF(V102=0,0,IF(V102=1,1,IF(V102=2,0,IF(V102=3,1,0))))</f>
        <v>1</v>
      </c>
      <c r="X101" s="64">
        <f>IF(X102=0,0,IF(X102=1,1,IF(X102=2,0,IF(X102=3,1,0))))</f>
        <v>1</v>
      </c>
      <c r="Y101" s="64">
        <f>IF(Y102=0,0,IF(Y102=1,1,IF(Y102=2,0,IF(Y102=3,1,0))))</f>
        <v>1</v>
      </c>
      <c r="Z101" s="64">
        <f>IF(Z102=0,0,IF(Z102=1,1,IF(Z102=2,0,IF(Z102=3,1,0))))</f>
        <v>0</v>
      </c>
      <c r="AA101" s="64">
        <f>IF(AA102=0,0,IF(AA102=1,1,IF(AA102=2,0,IF(AA102=3,1,0))))</f>
        <v>1</v>
      </c>
      <c r="AD101" s="64">
        <f>IF(AD102=0,0,IF(AD102=1,1,IF(AD102=2,0,IF(AD102=3,1,0))))</f>
        <v>1</v>
      </c>
      <c r="AE101" s="64">
        <f>IF(AE102=0,0,IF(AE102=1,1,IF(AE102=2,0,IF(AE102=3,1,0))))</f>
        <v>0</v>
      </c>
      <c r="AF101" s="64">
        <f>IF(AF102=0,0,IF(AF102=1,1,IF(AF102=2,0,IF(AF102=3,1,0))))</f>
        <v>1</v>
      </c>
      <c r="AG101" s="64">
        <f>IF(AG102=0,0,IF(AG102=1,1,IF(AG102=2,0,IF(AG102=3,1,0))))</f>
        <v>0</v>
      </c>
      <c r="AI101" s="64">
        <f>IF(AI102=0,0,IF(AI102=1,1,IF(AI102=2,0,IF(AI102=3,1,0))))</f>
        <v>1</v>
      </c>
      <c r="AJ101" s="64">
        <f>IF(AJ102=0,0,IF(AJ102=1,1,IF(AJ102=2,0,IF(AJ102=3,1,0))))</f>
        <v>1</v>
      </c>
      <c r="AK101" s="64">
        <f>IF(AK102=0,0,IF(AK102=1,1,IF(AK102=2,0,IF(AK102=3,1,0))))</f>
        <v>1</v>
      </c>
      <c r="AL101" s="64">
        <f>IF(AL102=0,0,IF(AL102=1,1,IF(AL102=2,0,IF(AL102=3,1,0))))</f>
        <v>1</v>
      </c>
      <c r="AM101" s="64"/>
      <c r="AN101" s="64"/>
      <c r="AO101" s="64">
        <f>IF(AO102=0,0,IF(AO102=1,1,IF(AO102=2,0,IF(AO102=3,1,0))))</f>
        <v>1</v>
      </c>
      <c r="AP101" s="64">
        <f>IF(AP102=0,0,IF(AP102=1,1,IF(AP102=2,0,IF(AP102=3,1,0))))</f>
        <v>0</v>
      </c>
      <c r="AQ101" s="64">
        <f>IF(AQ102=0,0,IF(AQ102=1,1,IF(AQ102=2,0,IF(AQ102=3,1,0))))</f>
        <v>1</v>
      </c>
      <c r="AR101" s="64">
        <f>IF(AR102=0,0,IF(AR102=1,1,IF(AR102=2,0,IF(AR102=3,1,0))))</f>
        <v>1</v>
      </c>
      <c r="AS101" s="64"/>
      <c r="AT101" s="64">
        <f>IF(AT102=0,0,IF(AT102=1,1,IF(AT102=2,0,IF(AT102=3,1,0))))</f>
        <v>1</v>
      </c>
      <c r="AU101" s="64">
        <f>IF(AU102=0,0,IF(AU102=1,1,IF(AU102=2,0,IF(AU102=3,1,0))))</f>
        <v>0</v>
      </c>
      <c r="AV101" s="64">
        <f>IF(AV102=0,0,IF(AV102=1,1,IF(AV102=2,0,IF(AV102=3,1,0))))</f>
        <v>0</v>
      </c>
      <c r="AW101" s="64">
        <f>IF(AW102=0,0,IF(AW102=1,1,IF(AW102=2,0,IF(AW102=3,1,0))))</f>
        <v>0</v>
      </c>
      <c r="AX101" s="64"/>
      <c r="AY101" s="64"/>
      <c r="AZ101" s="64">
        <f>IF(AZ102=0,0,IF(AZ102=1,1,IF(AZ102=2,0,IF(AZ102=3,1,0))))</f>
        <v>0</v>
      </c>
      <c r="BA101" s="64">
        <f>IF(BA102=0,0,IF(BA102=1,1,IF(BA102=2,0,IF(BA102=3,1,0))))</f>
        <v>0</v>
      </c>
      <c r="BB101" s="64">
        <f>IF(BB102=0,0,IF(BB102=1,1,IF(BB102=2,0,IF(BB102=3,1,0))))</f>
        <v>1</v>
      </c>
      <c r="BC101" s="64">
        <f>IF(BC102=0,0,IF(BC102=1,1,IF(BC102=2,0,IF(BC102=3,1,0))))</f>
        <v>0</v>
      </c>
      <c r="BD101" s="64"/>
      <c r="BE101" s="64">
        <f>IF(BE102=0,0,IF(BE102=1,1,IF(BE102=2,0,IF(BE102=3,1,0))))</f>
        <v>0</v>
      </c>
      <c r="BF101" s="64">
        <f>IF(BF102=0,0,IF(BF102=1,1,IF(BF102=2,0,IF(BF102=3,1,0))))</f>
        <v>0</v>
      </c>
      <c r="BG101" s="64">
        <f>IF(BG102=0,0,IF(BG102=1,1,IF(BG102=2,0,IF(BG102=3,1,0))))</f>
        <v>0</v>
      </c>
      <c r="BH101" s="64">
        <f>IF(BH102=0,0,IF(BH102=1,1,IF(BH102=2,0,IF(BH102=3,1,0))))</f>
        <v>0</v>
      </c>
    </row>
    <row r="102" spans="7:60" s="65" customFormat="1" ht="15.75">
      <c r="J102" s="64"/>
      <c r="K102" s="64"/>
      <c r="L102" s="64"/>
      <c r="M102" s="64"/>
      <c r="N102" s="64"/>
      <c r="O102" s="64"/>
      <c r="S102" s="64">
        <f>SUM(S99:S100)</f>
        <v>0</v>
      </c>
      <c r="T102" s="64">
        <f>SUM(T99:T100)</f>
        <v>0</v>
      </c>
      <c r="U102" s="64">
        <f>SUM(U99:U100)</f>
        <v>0</v>
      </c>
      <c r="V102" s="64">
        <f>SUM(V99:V100)</f>
        <v>1</v>
      </c>
      <c r="X102" s="64">
        <f>SUM(X99:X100)</f>
        <v>1</v>
      </c>
      <c r="Y102" s="64">
        <f>SUM(Y99:Y100)</f>
        <v>1</v>
      </c>
      <c r="Z102" s="64">
        <f>SUM(Z99:Z100)</f>
        <v>0</v>
      </c>
      <c r="AA102" s="64">
        <f>SUM(AA99:AA100)</f>
        <v>1</v>
      </c>
      <c r="AD102" s="64">
        <f>SUM(AD99:AD100)</f>
        <v>1</v>
      </c>
      <c r="AE102" s="64">
        <f>SUM(AE99:AE100)</f>
        <v>0</v>
      </c>
      <c r="AF102" s="64">
        <f>SUM(AF99:AF100)</f>
        <v>1</v>
      </c>
      <c r="AG102" s="64">
        <f>SUM(AG99:AG100)</f>
        <v>0</v>
      </c>
      <c r="AI102" s="64">
        <f>SUM(AI99:AI100)</f>
        <v>1</v>
      </c>
      <c r="AJ102" s="64">
        <f>SUM(AJ99:AJ100)</f>
        <v>1</v>
      </c>
      <c r="AK102" s="64">
        <f>SUM(AK99:AK100)</f>
        <v>1</v>
      </c>
      <c r="AL102" s="64">
        <f>SUM(AL99:AL100)</f>
        <v>1</v>
      </c>
      <c r="AM102" s="64"/>
      <c r="AN102" s="64"/>
      <c r="AO102" s="64">
        <f>SUM(AO99:AO100)</f>
        <v>1</v>
      </c>
      <c r="AP102" s="64">
        <f>SUM(AP99:AP100)</f>
        <v>0</v>
      </c>
      <c r="AQ102" s="64">
        <f>SUM(AQ99:AQ100)</f>
        <v>1</v>
      </c>
      <c r="AR102" s="64">
        <f>SUM(AR99:AR100)</f>
        <v>1</v>
      </c>
      <c r="AS102" s="64"/>
      <c r="AT102" s="64">
        <f>SUM(AT99:AT100)</f>
        <v>1</v>
      </c>
      <c r="AU102" s="64">
        <f>SUM(AU99:AU100)</f>
        <v>0</v>
      </c>
      <c r="AV102" s="64">
        <f>SUM(AV99:AV100)</f>
        <v>0</v>
      </c>
      <c r="AW102" s="64">
        <f>SUM(AW99:AW100)</f>
        <v>0</v>
      </c>
      <c r="AX102" s="64"/>
      <c r="AY102" s="64"/>
      <c r="AZ102" s="64">
        <f>SUM(AZ99:AZ100)</f>
        <v>0</v>
      </c>
      <c r="BA102" s="64">
        <f>SUM(BA99:BA100)</f>
        <v>0</v>
      </c>
      <c r="BB102" s="64">
        <f>SUM(BB99:BB100)</f>
        <v>1</v>
      </c>
      <c r="BC102" s="64">
        <f>SUM(BC99:BC100)</f>
        <v>2</v>
      </c>
      <c r="BD102" s="64"/>
      <c r="BE102" s="64">
        <f>SUM(BE99:BE100)</f>
        <v>2</v>
      </c>
      <c r="BF102" s="64">
        <f>SUM(BF99:BF100)</f>
        <v>2</v>
      </c>
      <c r="BG102" s="64">
        <f>SUM(BG99:BG100)</f>
        <v>2</v>
      </c>
      <c r="BH102" s="64">
        <f>SUM(BH99:BH100)</f>
        <v>2</v>
      </c>
    </row>
    <row r="103" spans="7:60" s="65" customFormat="1" ht="15.75">
      <c r="J103" s="64"/>
      <c r="K103" s="64"/>
      <c r="L103" s="64"/>
      <c r="M103" s="64"/>
      <c r="N103" s="64"/>
      <c r="O103" s="64"/>
      <c r="S103" s="64">
        <f>+S101*8</f>
        <v>0</v>
      </c>
      <c r="T103" s="64">
        <f>+T101*4</f>
        <v>0</v>
      </c>
      <c r="U103" s="64">
        <f>+U101*2</f>
        <v>0</v>
      </c>
      <c r="V103" s="64">
        <f>+V101</f>
        <v>1</v>
      </c>
      <c r="X103" s="64">
        <f>+X101*8</f>
        <v>8</v>
      </c>
      <c r="Y103" s="64">
        <f>+Y101*4</f>
        <v>4</v>
      </c>
      <c r="Z103" s="64">
        <f>+Z101*2</f>
        <v>0</v>
      </c>
      <c r="AA103" s="64">
        <f>+AA101</f>
        <v>1</v>
      </c>
      <c r="AD103" s="64">
        <f>+AD101*8</f>
        <v>8</v>
      </c>
      <c r="AE103" s="64">
        <f>+AE101*4</f>
        <v>0</v>
      </c>
      <c r="AF103" s="64">
        <f>+AF101*2</f>
        <v>2</v>
      </c>
      <c r="AG103" s="64">
        <f>+AG101</f>
        <v>0</v>
      </c>
      <c r="AI103" s="64">
        <f>+AI101*8</f>
        <v>8</v>
      </c>
      <c r="AJ103" s="64">
        <f>+AJ101*4</f>
        <v>4</v>
      </c>
      <c r="AK103" s="64">
        <f>+AK101*2</f>
        <v>2</v>
      </c>
      <c r="AL103" s="64">
        <f>+AL101</f>
        <v>1</v>
      </c>
      <c r="AM103" s="64"/>
      <c r="AN103" s="64"/>
      <c r="AO103" s="64">
        <f>+AO101*8</f>
        <v>8</v>
      </c>
      <c r="AP103" s="64">
        <f>+AP101*4</f>
        <v>0</v>
      </c>
      <c r="AQ103" s="64">
        <f>+AQ101*2</f>
        <v>2</v>
      </c>
      <c r="AR103" s="64">
        <f>+AR101</f>
        <v>1</v>
      </c>
      <c r="AS103" s="64"/>
      <c r="AT103" s="64">
        <f>+AT101*8</f>
        <v>8</v>
      </c>
      <c r="AU103" s="64">
        <f>+AU101*4</f>
        <v>0</v>
      </c>
      <c r="AV103" s="64">
        <f>+AV101*2</f>
        <v>0</v>
      </c>
      <c r="AW103" s="64">
        <f>+AW101</f>
        <v>0</v>
      </c>
      <c r="AX103" s="64"/>
      <c r="AY103" s="64"/>
      <c r="AZ103" s="64">
        <f>+AZ101*8</f>
        <v>0</v>
      </c>
      <c r="BA103" s="64">
        <f>+BA101*4</f>
        <v>0</v>
      </c>
      <c r="BB103" s="64">
        <f>+BB101*2</f>
        <v>2</v>
      </c>
      <c r="BC103" s="64">
        <f>+BC101</f>
        <v>0</v>
      </c>
      <c r="BD103" s="64"/>
      <c r="BE103" s="64">
        <f>+BE101*8</f>
        <v>0</v>
      </c>
      <c r="BF103" s="64">
        <f>+BF101*4</f>
        <v>0</v>
      </c>
      <c r="BG103" s="64">
        <f>+BG101*2</f>
        <v>0</v>
      </c>
      <c r="BH103" s="64">
        <f>+BH101</f>
        <v>0</v>
      </c>
    </row>
    <row r="104" spans="7:60" s="65" customFormat="1" ht="15.75">
      <c r="J104" s="66" t="s">
        <v>77</v>
      </c>
      <c r="K104" s="64"/>
      <c r="L104" s="64"/>
      <c r="M104" s="64"/>
      <c r="N104" s="64"/>
      <c r="O104" s="64"/>
      <c r="T104" s="64">
        <f>SUM(S103:V103)</f>
        <v>1</v>
      </c>
      <c r="U104" s="64"/>
      <c r="V104" s="66">
        <f>IF(T104=0,0,IF(T104=1,1,IF(T104=2,2,IF(T104=3,3,IF(T104=4,4,IF(T104=5,5,IF(T104=6,6,IF(T104=7,7,IF(T104=8,8,IF(T104=9,9,IF(T104=10,"A",IF(T104=11,"B",IF(T104=12,"C",IF(T104=13,"D",IF(T104=14,"E",IF(T104=15,"F",0))))))))))))))))</f>
        <v>1</v>
      </c>
      <c r="X104" s="66" t="str">
        <f>IF(AA104=0,0,IF(AA104=1,1,IF(AA104=2,2,IF(AA104=3,3,IF(AA104=4,4,IF(AA104=5,5,IF(AA104=6,6,IF(AA104=7,7,IF(AA104=8,8,IF(AA104=9,9,IF(AA104=10,"A",IF(AA104=11,"B",IF(AA104=12,"C",IF(AA104=13,"D",IF(AA104=14,"E",IF(AA104=15,"F",0))))))))))))))))</f>
        <v>D</v>
      </c>
      <c r="Z104" s="64"/>
      <c r="AA104" s="64">
        <f>SUM(X103:AA103)</f>
        <v>13</v>
      </c>
      <c r="AE104" s="64">
        <f>SUM(AD103:AG103)</f>
        <v>10</v>
      </c>
      <c r="AF104" s="64"/>
      <c r="AG104" s="66" t="str">
        <f>IF(AE104=0,0,IF(AE104=1,1,IF(AE104=2,2,IF(AE104=3,3,IF(AE104=4,4,IF(AE104=5,5,IF(AE104=6,6,IF(AE104=7,7,IF(AE104=8,8,IF(AE104=9,9,IF(AE104=10,"A",IF(AE104=11,"B",IF(AE104=12,"C",IF(AE104=13,"D",IF(AE104=14,"E",IF(AE104=15,"F",0))))))))))))))))</f>
        <v>A</v>
      </c>
      <c r="AI104" s="66" t="str">
        <f>IF(AL104=0,0,IF(AL104=1,1,IF(AL104=2,2,IF(AL104=3,3,IF(AL104=4,4,IF(AL104=5,5,IF(AL104=6,6,IF(AL104=7,7,IF(AL104=8,8,IF(AL104=9,9,IF(AL104=10,"A",IF(AL104=11,"B",IF(AL104=12,"C",IF(AL104=13,"D",IF(AL104=14,"E",IF(AL104=15,"F",0))))))))))))))))</f>
        <v>F</v>
      </c>
      <c r="AK104" s="64"/>
      <c r="AL104" s="64">
        <f>SUM(AI103:AL103)</f>
        <v>15</v>
      </c>
      <c r="AM104" s="64"/>
      <c r="AN104" s="64"/>
      <c r="AP104" s="64">
        <f>SUM(AO103:AR103)</f>
        <v>11</v>
      </c>
      <c r="AQ104" s="64"/>
      <c r="AR104" s="66" t="str">
        <f>IF(AP104=0,0,IF(AP104=1,1,IF(AP104=2,2,IF(AP104=3,3,IF(AP104=4,4,IF(AP104=5,5,IF(AP104=6,6,IF(AP104=7,7,IF(AP104=8,8,IF(AP104=9,9,IF(AP104=10,"A",IF(AP104=11,"B",IF(AP104=12,"C",IF(AP104=13,"D",IF(AP104=14,"E",IF(AP104=15,"F",0))))))))))))))))</f>
        <v>B</v>
      </c>
      <c r="AS104" s="64"/>
      <c r="AT104" s="66">
        <f>IF(AW104=0,0,IF(AW104=1,1,IF(AW104=2,2,IF(AW104=3,3,IF(AW104=4,4,IF(AW104=5,5,IF(AW104=6,6,IF(AW104=7,7,IF(AW104=8,8,IF(AW104=9,9,IF(AW104=10,"A",IF(AW104=11,"B",IF(AW104=12,"C",IF(AW104=13,"D",IF(AW104=14,"E",IF(AW104=15,"F",0))))))))))))))))</f>
        <v>8</v>
      </c>
      <c r="AU104" s="64"/>
      <c r="AV104" s="64"/>
      <c r="AW104" s="64">
        <f>SUM(AT103:AW103)</f>
        <v>8</v>
      </c>
      <c r="AX104" s="64"/>
      <c r="AY104" s="64"/>
      <c r="BA104" s="64">
        <f>SUM(AZ103:BC103)</f>
        <v>2</v>
      </c>
      <c r="BB104" s="64"/>
      <c r="BC104" s="66">
        <f>IF(BA104=0,0,IF(BA104=1,1,IF(BA104=2,2,IF(BA104=3,3,IF(BA104=4,4,IF(BA104=5,5,IF(BA104=6,6,IF(BA104=7,7,IF(BA104=8,8,IF(BA104=9,9,IF(BA104=10,"A",IF(BA104=11,"B",IF(BA104=12,"C",IF(BA104=13,"D",IF(BA104=14,"E",IF(BA104=15,"F",0))))))))))))))))</f>
        <v>2</v>
      </c>
      <c r="BD104" s="64"/>
      <c r="BE104" s="66">
        <f>IF(BH104=0,0,IF(BH104=1,1,IF(BH104=2,2,IF(BH104=3,3,IF(BH104=4,4,IF(BH104=5,5,IF(BH104=6,6,IF(BH104=7,7,IF(BH104=8,8,IF(BH104=9,9,IF(BH104=10,"A",IF(BH104=11,"B",IF(BH104=12,"C",IF(BH104=13,"D",IF(BH104=14,"E",IF(BH104=15,"F",0))))))))))))))))</f>
        <v>0</v>
      </c>
      <c r="BF104" s="64"/>
      <c r="BG104" s="64"/>
      <c r="BH104" s="64">
        <f>SUM(BE103:BH103)</f>
        <v>0</v>
      </c>
    </row>
  </sheetData>
  <sheetProtection password="EA60" sheet="1" objects="1" scenarios="1"/>
  <dataValidations count="6">
    <dataValidation type="list" allowBlank="1" showInputMessage="1" showErrorMessage="1" sqref="CE85 CE77 CE79 CC79 CE75 CC81 CC75 CE81 CE71 CC71 CC77 CC85 N35 BH16 BJ16 BU16 BS16 BH13 BJ13 BU13 BS13 BH6 BF6 AT6 X6 V6 M6 AG6 AI6 AR6 K6 BV6 BT10 BV10 AT12 X12 V12 M12 AG12 AI12 AR12 K12 AG21 AI21 AT21 AT17 X17 V17 M17 AG17 AI17 AR17 K17 AR21 AW35 AU35 AL35 AJ35 AA35 Y35 P35">
      <formula1>$A$3:$A$18</formula1>
    </dataValidation>
    <dataValidation type="list" allowBlank="1" showInputMessage="1" showErrorMessage="1" sqref="G35">
      <formula1>$A$25:$A$26</formula1>
    </dataValidation>
    <dataValidation type="list" allowBlank="1" showInputMessage="1" showErrorMessage="1" sqref="BS6 BQ6 BO6 BH10 BJ10 BL10 BN10 AZ10 BF10 BD10 BB10">
      <formula1>$A$3:$A$4</formula1>
    </dataValidation>
    <dataValidation type="list" allowBlank="1" showInputMessage="1" showErrorMessage="1" sqref="C35">
      <formula1>$A$19:$A$21</formula1>
    </dataValidation>
    <dataValidation type="list" allowBlank="1" showInputMessage="1" showErrorMessage="1" sqref="E35">
      <formula1>$A$22:$A$24</formula1>
    </dataValidation>
    <dataValidation type="list" allowBlank="1" showInputMessage="1" showErrorMessage="1" sqref="I35">
      <formula1>$A$27:$A$30</formula1>
    </dataValidation>
  </dataValidations>
  <pageMargins left="0.7" right="0.7" top="0.75" bottom="0.75" header="0.3" footer="0.3"/>
  <pageSetup paperSize="9" orientation="portrait" r:id="rId1"/>
  <ignoredErrors>
    <ignoredError sqref="BR7" formula="1"/>
  </ignoredErrors>
</worksheet>
</file>

<file path=xl/worksheets/sheet2.xml><?xml version="1.0" encoding="utf-8"?>
<worksheet xmlns="http://schemas.openxmlformats.org/spreadsheetml/2006/main" xmlns:r="http://schemas.openxmlformats.org/officeDocument/2006/relationships">
  <dimension ref="A1:AT26"/>
  <sheetViews>
    <sheetView showGridLines="0" zoomScale="80" zoomScaleNormal="80" workbookViewId="0">
      <pane ySplit="2" topLeftCell="A3" activePane="bottomLeft" state="frozen"/>
      <selection pane="bottomLeft"/>
    </sheetView>
  </sheetViews>
  <sheetFormatPr defaultRowHeight="15"/>
  <cols>
    <col min="1" max="1" width="3" style="65" bestFit="1" customWidth="1"/>
    <col min="2" max="2" width="8.140625" customWidth="1"/>
    <col min="3" max="3" width="5.85546875" customWidth="1"/>
    <col min="4" max="4" width="2.85546875" bestFit="1" customWidth="1"/>
    <col min="5" max="6" width="3" bestFit="1" customWidth="1"/>
    <col min="7" max="7" width="2.85546875" customWidth="1"/>
    <col min="8" max="8" width="2.7109375" customWidth="1"/>
    <col min="9" max="10" width="2.85546875" bestFit="1" customWidth="1"/>
    <col min="11" max="12" width="3" bestFit="1" customWidth="1"/>
    <col min="13" max="15" width="2.85546875" bestFit="1" customWidth="1"/>
    <col min="16" max="17" width="3" bestFit="1" customWidth="1"/>
    <col min="18" max="21" width="2.85546875" bestFit="1" customWidth="1"/>
    <col min="22" max="22" width="3" bestFit="1" customWidth="1"/>
    <col min="23" max="23" width="3" customWidth="1"/>
    <col min="24" max="24" width="2.7109375" bestFit="1" customWidth="1"/>
    <col min="25" max="26" width="2.85546875" bestFit="1" customWidth="1"/>
    <col min="27" max="29" width="3" bestFit="1" customWidth="1"/>
    <col min="30" max="30" width="2.85546875" bestFit="1" customWidth="1"/>
    <col min="31" max="31" width="3" bestFit="1" customWidth="1"/>
    <col min="32" max="32" width="2.85546875" bestFit="1" customWidth="1"/>
    <col min="33" max="34" width="3" bestFit="1" customWidth="1"/>
    <col min="35" max="35" width="2.85546875" customWidth="1"/>
    <col min="36" max="37" width="2.85546875" bestFit="1" customWidth="1"/>
    <col min="38" max="39" width="3" bestFit="1" customWidth="1"/>
    <col min="40" max="40" width="2.85546875" bestFit="1" customWidth="1"/>
    <col min="41" max="41" width="2.7109375" customWidth="1"/>
    <col min="42" max="43" width="2.85546875" bestFit="1" customWidth="1"/>
    <col min="44" max="45" width="3" bestFit="1" customWidth="1"/>
    <col min="46" max="46" width="2.85546875" bestFit="1" customWidth="1"/>
  </cols>
  <sheetData>
    <row r="1" spans="1:46" s="58" customFormat="1" ht="15.75">
      <c r="A1" s="57" t="s">
        <v>124</v>
      </c>
      <c r="B1" s="57"/>
      <c r="C1" s="57"/>
      <c r="V1" s="59" t="s">
        <v>123</v>
      </c>
    </row>
    <row r="2" spans="1:46" s="58" customFormat="1" ht="15.75">
      <c r="A2" s="59" t="s">
        <v>21</v>
      </c>
      <c r="B2" s="59"/>
      <c r="C2" s="59"/>
    </row>
    <row r="3" spans="1:46" ht="15.75">
      <c r="A3" s="62">
        <v>0</v>
      </c>
      <c r="B3" s="6"/>
      <c r="C3" s="115"/>
      <c r="D3" s="116"/>
      <c r="E3" s="116"/>
      <c r="F3" s="116"/>
      <c r="G3" s="116"/>
      <c r="H3" s="116"/>
      <c r="I3" s="116"/>
      <c r="J3" s="116"/>
      <c r="K3" s="116"/>
      <c r="L3" s="116"/>
      <c r="M3" s="116"/>
      <c r="N3" s="116"/>
      <c r="O3" s="116"/>
      <c r="P3" s="116"/>
      <c r="Q3" s="116"/>
      <c r="R3" s="116"/>
      <c r="S3" s="116"/>
      <c r="T3" s="116"/>
      <c r="U3" s="116"/>
      <c r="V3" s="116"/>
      <c r="W3" s="117" t="s">
        <v>8</v>
      </c>
      <c r="X3" s="118"/>
      <c r="Y3" s="116"/>
      <c r="Z3" s="116"/>
      <c r="AA3" s="116"/>
      <c r="AB3" s="116"/>
      <c r="AC3" s="116"/>
      <c r="AD3" s="116"/>
      <c r="AE3" s="116"/>
      <c r="AF3" s="116"/>
      <c r="AG3" s="116"/>
      <c r="AH3" s="116"/>
      <c r="AI3" s="116"/>
      <c r="AJ3" s="116"/>
      <c r="AK3" s="116"/>
      <c r="AL3" s="116"/>
      <c r="AM3" s="116"/>
      <c r="AN3" s="116"/>
      <c r="AO3" s="116"/>
      <c r="AP3" s="116"/>
      <c r="AQ3" s="116"/>
      <c r="AR3" s="116"/>
      <c r="AS3" s="116"/>
      <c r="AT3" s="119"/>
    </row>
    <row r="4" spans="1:46" ht="15.75">
      <c r="A4" s="62">
        <v>1</v>
      </c>
      <c r="B4" s="6"/>
      <c r="C4" s="120"/>
      <c r="D4" s="121"/>
      <c r="E4" s="121"/>
      <c r="F4" s="121"/>
      <c r="G4" s="121"/>
      <c r="H4" s="121"/>
      <c r="I4" s="121"/>
      <c r="J4" s="121"/>
      <c r="K4" s="121"/>
      <c r="L4" s="121"/>
      <c r="M4" s="121"/>
      <c r="N4" s="121"/>
      <c r="O4" s="121"/>
      <c r="P4" s="121"/>
      <c r="Q4" s="121"/>
      <c r="R4" s="121"/>
      <c r="S4" s="121"/>
      <c r="T4" s="121"/>
      <c r="U4" s="121"/>
      <c r="V4" s="121"/>
      <c r="W4" s="121"/>
      <c r="X4" s="121"/>
      <c r="Y4" s="122"/>
      <c r="Z4" s="116"/>
      <c r="AA4" s="116"/>
      <c r="AB4" s="116"/>
      <c r="AC4" s="116"/>
      <c r="AD4" s="116"/>
      <c r="AE4" s="116"/>
      <c r="AF4" s="116"/>
      <c r="AG4" s="116"/>
      <c r="AH4" s="116"/>
      <c r="AI4" s="117" t="s">
        <v>7</v>
      </c>
      <c r="AJ4" s="116"/>
      <c r="AK4" s="116"/>
      <c r="AL4" s="116"/>
      <c r="AM4" s="116"/>
      <c r="AN4" s="116"/>
      <c r="AO4" s="116"/>
      <c r="AP4" s="116"/>
      <c r="AQ4" s="116"/>
      <c r="AR4" s="116"/>
      <c r="AS4" s="116"/>
      <c r="AT4" s="119"/>
    </row>
    <row r="5" spans="1:46" ht="15.75">
      <c r="A5" s="62">
        <v>2</v>
      </c>
      <c r="B5" s="6"/>
      <c r="C5" s="120"/>
      <c r="D5" s="121"/>
      <c r="E5" s="121"/>
      <c r="F5" s="121"/>
      <c r="G5" s="121"/>
      <c r="H5" s="121"/>
      <c r="I5" s="121"/>
      <c r="J5" s="121"/>
      <c r="K5" s="121"/>
      <c r="L5" s="121"/>
      <c r="M5" s="121"/>
      <c r="N5" s="121"/>
      <c r="O5" s="121"/>
      <c r="P5" s="121"/>
      <c r="Q5" s="121"/>
      <c r="R5" s="121"/>
      <c r="S5" s="121"/>
      <c r="T5" s="121"/>
      <c r="U5" s="121"/>
      <c r="V5" s="121"/>
      <c r="W5" s="121"/>
      <c r="X5" s="121"/>
      <c r="Y5" s="123"/>
      <c r="Z5" s="121"/>
      <c r="AA5" s="121"/>
      <c r="AB5" s="121"/>
      <c r="AC5" s="121"/>
      <c r="AD5" s="121"/>
      <c r="AE5" s="121"/>
      <c r="AF5" s="121"/>
      <c r="AG5" s="121"/>
      <c r="AH5" s="121"/>
      <c r="AI5" s="121"/>
      <c r="AJ5" s="122"/>
      <c r="AK5" s="116"/>
      <c r="AL5" s="116"/>
      <c r="AM5" s="116"/>
      <c r="AN5" s="116"/>
      <c r="AO5" s="117" t="s">
        <v>6</v>
      </c>
      <c r="AP5" s="116"/>
      <c r="AQ5" s="116"/>
      <c r="AR5" s="116"/>
      <c r="AS5" s="116"/>
      <c r="AT5" s="119"/>
    </row>
    <row r="6" spans="1:46" ht="15.75">
      <c r="A6" s="62">
        <v>3</v>
      </c>
      <c r="B6" s="6"/>
      <c r="C6" s="120"/>
      <c r="D6" s="124"/>
      <c r="E6" s="121"/>
      <c r="F6" s="121"/>
      <c r="G6" s="5" t="s">
        <v>0</v>
      </c>
      <c r="H6" s="121"/>
      <c r="I6" s="5" t="s">
        <v>2</v>
      </c>
      <c r="J6" s="121"/>
      <c r="K6" s="121"/>
      <c r="L6" s="121"/>
      <c r="M6" s="121"/>
      <c r="N6" s="121"/>
      <c r="O6" s="124"/>
      <c r="P6" s="121"/>
      <c r="Q6" s="121"/>
      <c r="R6" s="5">
        <v>2</v>
      </c>
      <c r="S6" s="121"/>
      <c r="T6" s="5" t="s">
        <v>1</v>
      </c>
      <c r="U6" s="121"/>
      <c r="V6" s="121"/>
      <c r="W6" s="121"/>
      <c r="X6" s="121"/>
      <c r="Y6" s="123"/>
      <c r="Z6" s="124"/>
      <c r="AA6" s="121"/>
      <c r="AB6" s="121"/>
      <c r="AC6" s="5">
        <v>0</v>
      </c>
      <c r="AD6" s="121"/>
      <c r="AE6" s="5">
        <v>1</v>
      </c>
      <c r="AF6" s="121"/>
      <c r="AG6" s="121"/>
      <c r="AH6" s="121"/>
      <c r="AI6" s="121"/>
      <c r="AJ6" s="123"/>
      <c r="AK6" s="124"/>
      <c r="AL6" s="121"/>
      <c r="AM6" s="121"/>
      <c r="AN6" s="5">
        <v>5</v>
      </c>
      <c r="AO6" s="121"/>
      <c r="AP6" s="5" t="s">
        <v>0</v>
      </c>
      <c r="AQ6" s="121"/>
      <c r="AR6" s="121"/>
      <c r="AS6" s="121"/>
      <c r="AT6" s="130"/>
    </row>
    <row r="7" spans="1:46" ht="15.75">
      <c r="A7" s="62">
        <v>4</v>
      </c>
      <c r="B7" s="6"/>
      <c r="C7" s="125"/>
      <c r="D7" s="126">
        <f>IF(G6=0,0,IF(G6=1,0,IF(G6=2,0,IF(G6=3,0,IF(G6=4,0,IF(G6=5,0,IF(G6=6,0,IF(G6=7,0,IF(G6=8,1,IF(G6=9,1,IF(G6="A",1,IF(G6="B",1,IF(G6="C",1,IF(G6="D",1,IF(G6="E",1,IF(G6="F",1,0))))))))))))))))</f>
        <v>1</v>
      </c>
      <c r="E7" s="126">
        <f>IF(G6=0,0,IF(G6=1,0,IF(G6=2,0,IF(G6=3,0,IF(G6=4,1,IF(G6=5,1,IF(G6=6,1,IF(G6=7,1,IF(G6=8,0,IF(G6=9,0,IF(G6="A",0,IF(G6="B",0,IF(G6="C",1,IF(G6="D",1,IF(G6="E",1,IF(G6="F",1,0))))))))))))))))</f>
        <v>0</v>
      </c>
      <c r="F7" s="126">
        <f>IF(G6=0,0,IF(G6=1,0,IF(G6=2,1,IF(G6=3,1,IF(G6=4,0,IF(G6=5,0,IF(G6=6,1,IF(G6=7,1,IF(G6=8,0,IF(G6=9,0,IF(G6="A",1,IF(G6="B",1,IF(G6="C",0,IF(G6="D",0,IF(G6="E",1,IF(G6="F",1,0))))))))))))))))</f>
        <v>1</v>
      </c>
      <c r="G7" s="126">
        <f>IF(G6=0,0,IF(G6=1,1,IF(G6=2,0,IF(G6=3,1,IF(G6=4,0,IF(G6=5,1,IF(G6=6,0,IF(G6=7,1,IF(G6=8,0,IF(G6=9,1,IF(G6="A",0,IF(G6="B",1,IF(G6="C",0,IF(G6="D",1,IF(G6="E",0,IF(G6="F",1,1))))))))))))))))</f>
        <v>0</v>
      </c>
      <c r="H7" s="126"/>
      <c r="I7" s="126">
        <f>IF(I6=0,0,IF(I6=1,0,IF(I6=2,0,IF(I6=3,0,IF(I6=4,0,IF(I6=5,0,IF(I6=6,0,IF(I6=7,0,IF(I6=8,1,IF(I6=9,1,IF(I6="A",1,IF(I6="B",1,IF(I6="C",1,IF(I6="D",1,IF(I6="E",1,IF(I6="F",1,0))))))))))))))))</f>
        <v>1</v>
      </c>
      <c r="J7" s="126">
        <f>IF(I6=0,0,IF(I6=1,0,IF(I6=2,0,IF(I6=3,0,IF(I6=4,1,IF(I6=5,1,IF(I6=6,1,IF(I6=7,1,IF(I6=8,0,IF(I6=9,0,IF(I6="A",0,IF(I6="B",0,IF(I6="C",1,IF(I6="D",1,IF(I6="E",1,IF(I6="F",1,0))))))))))))))))</f>
        <v>1</v>
      </c>
      <c r="K7" s="126">
        <f>IF(I6=0,0,IF(I6=1,0,IF(I6=2,1,IF(I6=3,1,IF(I6=4,0,IF(I6=5,0,IF(I6=6,1,IF(I6=7,1,IF(I6=8,0,IF(I6=9,0,IF(I6="A",1,IF(I6="B",1,IF(I6="C",0,IF(I6="D",0,IF(I6="E",1,IF(I6="F",1,0))))))))))))))))</f>
        <v>0</v>
      </c>
      <c r="L7" s="126">
        <f>IF(I6=0,0,IF(I6=1,1,IF(I6=2,0,IF(I6=3,1,IF(I6=4,0,IF(I6=5,1,IF(I6=6,0,IF(I6=7,1,IF(I6=8,0,IF(I6=9,1,IF(I6="A",0,IF(I6="B",1,IF(I6="C",0,IF(I6="D",1,IF(I6="E",0,IF(I6="F",1,1))))))))))))))))</f>
        <v>0</v>
      </c>
      <c r="M7" s="127"/>
      <c r="N7" s="126"/>
      <c r="O7" s="126">
        <f>IF(R6=0,0,IF(R6=1,0,IF(R6=2,0,IF(R6=3,0,IF(R6=4,0,IF(R6=5,0,IF(R6=6,0,IF(R6=7,0,IF(R6=8,1,IF(R6=9,1,IF(R6="A",1,IF(R6="B",1,IF(R6="C",1,IF(R6="D",1,IF(R6="E",1,IF(R6="F",1,0))))))))))))))))</f>
        <v>0</v>
      </c>
      <c r="P7" s="126">
        <f>IF(R6=0,0,IF(R6=1,0,IF(R6=2,0,IF(R6=3,0,IF(R6=4,1,IF(R6=5,1,IF(R6=6,1,IF(R6=7,1,IF(R6=8,0,IF(R6=9,0,IF(R6="A",0,IF(R6="B",0,IF(R6="C",1,IF(R6="D",1,IF(R6="E",1,IF(R6="F",1,0))))))))))))))))</f>
        <v>0</v>
      </c>
      <c r="Q7" s="126">
        <f>IF(R6=0,0,IF(R6=1,0,IF(R6=2,1,IF(R6=3,1,IF(R6=4,0,IF(R6=5,0,IF(R6=6,1,IF(R6=7,1,IF(R6=8,0,IF(R6=9,0,IF(R6="A",1,IF(R6="B",1,IF(R6="C",0,IF(R6="D",0,IF(R6="E",1,IF(R6="F",1,0))))))))))))))))</f>
        <v>1</v>
      </c>
      <c r="R7" s="126">
        <f>IF(R6=0,0,IF(R6=1,1,IF(R6=2,0,IF(R6=3,1,IF(R6=4,0,IF(R6=5,1,IF(R6=6,0,IF(R6=7,1,IF(R6=8,0,IF(R6=9,1,IF(R6="A",0,IF(R6="B",1,IF(R6="C",0,IF(R6="D",1,IF(R6="E",0,IF(R6="F",1,1))))))))))))))))</f>
        <v>0</v>
      </c>
      <c r="S7" s="126"/>
      <c r="T7" s="126">
        <f>IF(T6=0,0,IF(T6=1,0,IF(T6=2,0,IF(T6=3,0,IF(T6=4,0,IF(T6=5,0,IF(T6=6,0,IF(T6=7,0,IF(T6=8,1,IF(T6=9,1,IF(T6="A",1,IF(T6="B",1,IF(T6="C",1,IF(T6="D",1,IF(T6="E",1,IF(T6="F",1,0))))))))))))))))</f>
        <v>1</v>
      </c>
      <c r="U7" s="126">
        <f>IF(T6=0,0,IF(T6=1,0,IF(T6=2,0,IF(T6=3,0,IF(T6=4,1,IF(T6=5,1,IF(T6=6,1,IF(T6=7,1,IF(T6=8,0,IF(T6=9,0,IF(T6="A",0,IF(T6="B",0,IF(T6="C",1,IF(T6="D",1,IF(T6="E",1,IF(T6="F",1,0))))))))))))))))</f>
        <v>0</v>
      </c>
      <c r="V7" s="126">
        <f>IF(T6=0,0,IF(T6=1,0,IF(T6=2,1,IF(T6=3,1,IF(T6=4,0,IF(T6=5,0,IF(T6=6,1,IF(T6=7,1,IF(T6=8,0,IF(T6=9,0,IF(T6="A",1,IF(T6="B",1,IF(T6="C",0,IF(T6="D",0,IF(T6="E",1,IF(T6="F",1,0))))))))))))))))</f>
        <v>1</v>
      </c>
      <c r="W7" s="126">
        <f>IF(T6=0,0,IF(T6=1,1,IF(T6=2,0,IF(T6=3,1,IF(T6=4,0,IF(T6=5,1,IF(T6=6,0,IF(T6=7,1,IF(T6=8,0,IF(T6=9,1,IF(T6="A",0,IF(T6="B",1,IF(T6="C",0,IF(T6="D",1,IF(T6="E",0,IF(T6="F",1,1))))))))))))))))</f>
        <v>1</v>
      </c>
      <c r="X7" s="126"/>
      <c r="Y7" s="128"/>
      <c r="Z7" s="126">
        <f>IF(AC6=0,0,IF(AC6=1,0,IF(AC6=2,0,IF(AC6=3,0,IF(AC6=4,0,IF(AC6=5,0,IF(AC6=6,0,IF(AC6=7,0,IF(AC6=8,1,IF(AC6=9,1,IF(AC6="A",1,IF(AC6="B",1,IF(AC6="C",1,IF(AC6="D",1,IF(AC6="E",1,IF(AC6="F",1,0))))))))))))))))</f>
        <v>0</v>
      </c>
      <c r="AA7" s="126">
        <f>IF(AC6=0,0,IF(AC6=1,0,IF(AC6=2,0,IF(AC6=3,0,IF(AC6=4,1,IF(AC6=5,1,IF(AC6=6,1,IF(AC6=7,1,IF(AC6=8,0,IF(AC6=9,0,IF(AC6="A",0,IF(AC6="B",0,IF(AC6="C",1,IF(AC6="D",1,IF(AC6="E",1,IF(AC6="F",1,0))))))))))))))))</f>
        <v>0</v>
      </c>
      <c r="AB7" s="126">
        <f>IF(AC6=0,0,IF(AC6=1,0,IF(AC6=2,1,IF(AC6=3,1,IF(AC6=4,0,IF(AC6=5,0,IF(AC6=6,1,IF(AC6=7,1,IF(AC6=8,0,IF(AC6=9,0,IF(AC6="A",1,IF(AC6="B",1,IF(AC6="C",0,IF(AC6="D",0,IF(AC6="E",1,IF(AC6="F",1,0))))))))))))))))</f>
        <v>0</v>
      </c>
      <c r="AC7" s="126">
        <f>IF(AC6=0,0,IF(AC6=1,1,IF(AC6=2,0,IF(AC6=3,1,IF(AC6=4,0,IF(AC6=5,1,IF(AC6=6,0,IF(AC6=7,1,IF(AC6=8,0,IF(AC6=9,1,IF(AC6="A",0,IF(AC6="B",1,IF(AC6="C",0,IF(AC6="D",1,IF(AC6="E",0,IF(AC6="F",1,1))))))))))))))))</f>
        <v>0</v>
      </c>
      <c r="AD7" s="126"/>
      <c r="AE7" s="126">
        <f>IF(AE6=0,0,IF(AE6=1,0,IF(AE6=2,0,IF(AE6=3,0,IF(AE6=4,0,IF(AE6=5,0,IF(AE6=6,0,IF(AE6=7,0,IF(AE6=8,1,IF(AE6=9,1,IF(AE6="A",1,IF(AE6="B",1,IF(AE6="C",1,IF(AE6="D",1,IF(AE6="E",1,IF(AE6="F",1,0))))))))))))))))</f>
        <v>0</v>
      </c>
      <c r="AF7" s="126">
        <f>IF(AE6=0,0,IF(AE6=1,0,IF(AE6=2,0,IF(AE6=3,0,IF(AE6=4,1,IF(AE6=5,1,IF(AE6=6,1,IF(AE6=7,1,IF(AE6=8,0,IF(AE6=9,0,IF(AE6="A",0,IF(AE6="B",0,IF(AE6="C",1,IF(AE6="D",1,IF(AE6="E",1,IF(AE6="F",1,0))))))))))))))))</f>
        <v>0</v>
      </c>
      <c r="AG7" s="126">
        <f>IF(AE6=0,0,IF(AE6=1,0,IF(AE6=2,1,IF(AE6=3,1,IF(AE6=4,0,IF(AE6=5,0,IF(AE6=6,1,IF(AE6=7,1,IF(AE6=8,0,IF(AE6=9,0,IF(AE6="A",1,IF(AE6="B",1,IF(AE6="C",0,IF(AE6="D",0,IF(AE6="E",1,IF(AE6="F",1,0))))))))))))))))</f>
        <v>0</v>
      </c>
      <c r="AH7" s="126">
        <f>IF(AE6=0,0,IF(AE6=1,1,IF(AE6=2,0,IF(AE6=3,1,IF(AE6=4,0,IF(AE6=5,1,IF(AE6=6,0,IF(AE6=7,1,IF(AE6=8,0,IF(AE6=9,1,IF(AE6="A",0,IF(AE6="B",1,IF(AE6="C",0,IF(AE6="D",1,IF(AE6="E",0,IF(AE6="F",1,1))))))))))))))))</f>
        <v>1</v>
      </c>
      <c r="AI7" s="126"/>
      <c r="AJ7" s="128"/>
      <c r="AK7" s="126">
        <f>IF(AN6=0,0,IF(AN6=1,0,IF(AN6=2,0,IF(AN6=3,0,IF(AN6=4,0,IF(AN6=5,0,IF(AN6=6,0,IF(AN6=7,0,IF(AN6=8,1,IF(AN6=9,1,IF(AN6="A",1,IF(AN6="B",1,IF(AN6="C",1,IF(AN6="D",1,IF(AN6="E",1,IF(AN6="F",1,0))))))))))))))))</f>
        <v>0</v>
      </c>
      <c r="AL7" s="126">
        <f>IF(AN6=0,0,IF(AN6=1,0,IF(AN6=2,0,IF(AN6=3,0,IF(AN6=4,1,IF(AN6=5,1,IF(AN6=6,1,IF(AN6=7,1,IF(AN6=8,0,IF(AN6=9,0,IF(AN6="A",0,IF(AN6="B",0,IF(AN6="C",1,IF(AN6="D",1,IF(AN6="E",1,IF(AN6="F",1,0))))))))))))))))</f>
        <v>1</v>
      </c>
      <c r="AM7" s="126">
        <f>IF(AN6=0,0,IF(AN6=1,0,IF(AN6=2,1,IF(AN6=3,1,IF(AN6=4,0,IF(AN6=5,0,IF(AN6=6,1,IF(AN6=7,1,IF(AN6=8,0,IF(AN6=9,0,IF(AN6="A",1,IF(AN6="B",1,IF(AN6="C",0,IF(AN6="D",0,IF(AN6="E",1,IF(AN6="F",1,0))))))))))))))))</f>
        <v>0</v>
      </c>
      <c r="AN7" s="126">
        <f>IF(AN6=0,0,IF(AN6=1,1,IF(AN6=2,0,IF(AN6=3,1,IF(AN6=4,0,IF(AN6=5,1,IF(AN6=6,0,IF(AN6=7,1,IF(AN6=8,0,IF(AN6=9,1,IF(AN6="A",0,IF(AN6="B",1,IF(AN6="C",0,IF(AN6="D",1,IF(AN6="E",0,IF(AN6="F",1,1))))))))))))))))</f>
        <v>1</v>
      </c>
      <c r="AO7" s="126"/>
      <c r="AP7" s="126">
        <f>IF(AP6=0,0,IF(AP6=1,0,IF(AP6=2,0,IF(AP6=3,0,IF(AP6=4,0,IF(AP6=5,0,IF(AP6=6,0,IF(AP6=7,0,IF(AP6=8,1,IF(AP6=9,1,IF(AP6="A",1,IF(AP6="B",1,IF(AP6="C",1,IF(AP6="D",1,IF(AP6="E",1,IF(AP6="F",1,0))))))))))))))))</f>
        <v>1</v>
      </c>
      <c r="AQ7" s="126">
        <f>IF(AP6=0,0,IF(AP6=1,0,IF(AP6=2,0,IF(AP6=3,0,IF(AP6=4,1,IF(AP6=5,1,IF(AP6=6,1,IF(AP6=7,1,IF(AP6=8,0,IF(AP6=9,0,IF(AP6="A",0,IF(AP6="B",0,IF(AP6="C",1,IF(AP6="D",1,IF(AP6="E",1,IF(AP6="F",1,0))))))))))))))))</f>
        <v>0</v>
      </c>
      <c r="AR7" s="126">
        <f>IF(AP6=0,0,IF(AP6=1,0,IF(AP6=2,1,IF(AP6=3,1,IF(AP6=4,0,IF(AP6=5,0,IF(AP6=6,1,IF(AP6=7,1,IF(AP6=8,0,IF(AP6=9,0,IF(AP6="A",1,IF(AP6="B",1,IF(AP6="C",0,IF(AP6="D",0,IF(AP6="E",1,IF(AP6="F",1,0))))))))))))))))</f>
        <v>1</v>
      </c>
      <c r="AS7" s="126">
        <f>IF(AP6=0,0,IF(AP6=1,1,IF(AP6=2,0,IF(AP6=3,1,IF(AP6=4,0,IF(AP6=5,1,IF(AP6=6,0,IF(AP6=7,1,IF(AP6=8,0,IF(AP6=9,1,IF(AP6="A",0,IF(AP6="B",1,IF(AP6="C",0,IF(AP6="D",1,IF(AP6="E",0,IF(AP6="F",1,1))))))))))))))))</f>
        <v>0</v>
      </c>
      <c r="AT7" s="131"/>
    </row>
    <row r="8" spans="1:46" ht="15.75">
      <c r="A8" s="62">
        <v>5</v>
      </c>
      <c r="B8" s="6"/>
      <c r="C8" s="49"/>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row>
    <row r="9" spans="1:46" ht="15.75">
      <c r="A9" s="62">
        <v>6</v>
      </c>
      <c r="B9" s="6"/>
      <c r="C9" s="115"/>
      <c r="D9" s="116"/>
      <c r="E9" s="116"/>
      <c r="F9" s="116"/>
      <c r="G9" s="116"/>
      <c r="H9" s="116"/>
      <c r="I9" s="116"/>
      <c r="J9" s="116"/>
      <c r="K9" s="116"/>
      <c r="L9" s="116"/>
      <c r="M9" s="116"/>
      <c r="N9" s="116"/>
      <c r="O9" s="116"/>
      <c r="P9" s="116"/>
      <c r="Q9" s="116"/>
      <c r="R9" s="116"/>
      <c r="S9" s="116"/>
      <c r="T9" s="116"/>
      <c r="U9" s="116"/>
      <c r="V9" s="116"/>
      <c r="W9" s="117" t="s">
        <v>11</v>
      </c>
      <c r="X9" s="118"/>
      <c r="Y9" s="116"/>
      <c r="Z9" s="116"/>
      <c r="AA9" s="116"/>
      <c r="AB9" s="116"/>
      <c r="AC9" s="116"/>
      <c r="AD9" s="116"/>
      <c r="AE9" s="116"/>
      <c r="AF9" s="116"/>
      <c r="AG9" s="116"/>
      <c r="AH9" s="116"/>
      <c r="AI9" s="116"/>
      <c r="AJ9" s="116"/>
      <c r="AK9" s="116"/>
      <c r="AL9" s="116"/>
      <c r="AM9" s="116"/>
      <c r="AN9" s="116"/>
      <c r="AO9" s="116"/>
      <c r="AP9" s="116"/>
      <c r="AQ9" s="116"/>
      <c r="AR9" s="116"/>
      <c r="AS9" s="116"/>
      <c r="AT9" s="119"/>
    </row>
    <row r="10" spans="1:46" ht="15.75">
      <c r="A10" s="62">
        <v>7</v>
      </c>
      <c r="B10" s="6"/>
      <c r="C10" s="120"/>
      <c r="D10" s="121"/>
      <c r="E10" s="121"/>
      <c r="F10" s="121"/>
      <c r="G10" s="121"/>
      <c r="H10" s="121"/>
      <c r="I10" s="121"/>
      <c r="J10" s="121"/>
      <c r="K10" s="121"/>
      <c r="L10" s="121"/>
      <c r="M10" s="121"/>
      <c r="N10" s="121"/>
      <c r="O10" s="121"/>
      <c r="P10" s="121"/>
      <c r="Q10" s="121"/>
      <c r="R10" s="121"/>
      <c r="S10" s="121"/>
      <c r="T10" s="121"/>
      <c r="U10" s="121"/>
      <c r="V10" s="121"/>
      <c r="W10" s="121"/>
      <c r="X10" s="121"/>
      <c r="Y10" s="122"/>
      <c r="Z10" s="116"/>
      <c r="AA10" s="116"/>
      <c r="AB10" s="116"/>
      <c r="AC10" s="116"/>
      <c r="AD10" s="116"/>
      <c r="AE10" s="116"/>
      <c r="AF10" s="116"/>
      <c r="AG10" s="116"/>
      <c r="AH10" s="116"/>
      <c r="AI10" s="117" t="s">
        <v>10</v>
      </c>
      <c r="AJ10" s="116"/>
      <c r="AK10" s="116"/>
      <c r="AL10" s="116"/>
      <c r="AM10" s="116"/>
      <c r="AN10" s="116"/>
      <c r="AO10" s="116"/>
      <c r="AP10" s="116"/>
      <c r="AQ10" s="116"/>
      <c r="AR10" s="116"/>
      <c r="AS10" s="116"/>
      <c r="AT10" s="119"/>
    </row>
    <row r="11" spans="1:46" ht="15.75">
      <c r="A11" s="62">
        <v>8</v>
      </c>
      <c r="B11" s="6"/>
      <c r="C11" s="120"/>
      <c r="D11" s="121"/>
      <c r="E11" s="121"/>
      <c r="F11" s="121"/>
      <c r="G11" s="121"/>
      <c r="H11" s="121"/>
      <c r="I11" s="121"/>
      <c r="J11" s="121"/>
      <c r="K11" s="121"/>
      <c r="L11" s="121"/>
      <c r="M11" s="121"/>
      <c r="N11" s="121"/>
      <c r="O11" s="121"/>
      <c r="P11" s="121"/>
      <c r="Q11" s="121"/>
      <c r="R11" s="121"/>
      <c r="S11" s="121"/>
      <c r="T11" s="121"/>
      <c r="U11" s="121"/>
      <c r="V11" s="121"/>
      <c r="W11" s="121"/>
      <c r="X11" s="121"/>
      <c r="Y11" s="123"/>
      <c r="Z11" s="121"/>
      <c r="AA11" s="121"/>
      <c r="AB11" s="121"/>
      <c r="AC11" s="121"/>
      <c r="AD11" s="121"/>
      <c r="AE11" s="121"/>
      <c r="AF11" s="121"/>
      <c r="AG11" s="121"/>
      <c r="AH11" s="121"/>
      <c r="AI11" s="121"/>
      <c r="AJ11" s="122"/>
      <c r="AK11" s="116"/>
      <c r="AL11" s="116"/>
      <c r="AM11" s="116"/>
      <c r="AN11" s="116"/>
      <c r="AO11" s="117" t="s">
        <v>9</v>
      </c>
      <c r="AP11" s="116"/>
      <c r="AQ11" s="116"/>
      <c r="AR11" s="116"/>
      <c r="AS11" s="116"/>
      <c r="AT11" s="119"/>
    </row>
    <row r="12" spans="1:46" ht="15.75">
      <c r="A12" s="62">
        <v>9</v>
      </c>
      <c r="B12" s="6"/>
      <c r="C12" s="120"/>
      <c r="D12" s="124"/>
      <c r="E12" s="121"/>
      <c r="F12" s="121"/>
      <c r="G12" s="5" t="s">
        <v>3</v>
      </c>
      <c r="H12" s="121"/>
      <c r="I12" s="5" t="s">
        <v>2</v>
      </c>
      <c r="J12" s="121"/>
      <c r="K12" s="121"/>
      <c r="L12" s="121"/>
      <c r="M12" s="121"/>
      <c r="N12" s="121"/>
      <c r="O12" s="124"/>
      <c r="P12" s="121"/>
      <c r="Q12" s="121"/>
      <c r="R12" s="5" t="s">
        <v>4</v>
      </c>
      <c r="S12" s="121"/>
      <c r="T12" s="5" t="s">
        <v>4</v>
      </c>
      <c r="U12" s="121"/>
      <c r="V12" s="121"/>
      <c r="W12" s="121"/>
      <c r="X12" s="121"/>
      <c r="Y12" s="123"/>
      <c r="Z12" s="124"/>
      <c r="AA12" s="121"/>
      <c r="AB12" s="121"/>
      <c r="AC12" s="5">
        <v>4</v>
      </c>
      <c r="AD12" s="121"/>
      <c r="AE12" s="5" t="s">
        <v>3</v>
      </c>
      <c r="AF12" s="121"/>
      <c r="AG12" s="121"/>
      <c r="AH12" s="121"/>
      <c r="AI12" s="121"/>
      <c r="AJ12" s="123"/>
      <c r="AK12" s="124"/>
      <c r="AL12" s="121"/>
      <c r="AM12" s="121"/>
      <c r="AN12" s="5">
        <v>5</v>
      </c>
      <c r="AO12" s="121"/>
      <c r="AP12" s="5" t="s">
        <v>5</v>
      </c>
      <c r="AQ12" s="121"/>
      <c r="AR12" s="121"/>
      <c r="AS12" s="121"/>
      <c r="AT12" s="130"/>
    </row>
    <row r="13" spans="1:46" ht="15.75">
      <c r="A13" s="62" t="s">
        <v>0</v>
      </c>
      <c r="B13" s="6"/>
      <c r="C13" s="125"/>
      <c r="D13" s="126">
        <f>IF(G12=0,0,IF(G12=1,0,IF(G12=2,0,IF(G12=3,0,IF(G12=4,0,IF(G12=5,0,IF(G12=6,0,IF(G12=7,0,IF(G12=8,1,IF(G12=9,1,IF(G12="A",1,IF(G12="B",1,IF(G12="C",1,IF(G12="D",1,IF(G12="E",1,IF(G12="F",1,0))))))))))))))))</f>
        <v>1</v>
      </c>
      <c r="E13" s="126">
        <f>IF(G12=0,0,IF(G12=1,0,IF(G12=2,0,IF(G12=3,0,IF(G12=4,1,IF(G12=5,1,IF(G12=6,1,IF(G12=7,1,IF(G12=8,0,IF(G12=9,0,IF(G12="A",0,IF(G12="B",0,IF(G12="C",1,IF(G12="D",1,IF(G12="E",1,IF(G12="F",1,0))))))))))))))))</f>
        <v>1</v>
      </c>
      <c r="F13" s="126">
        <f>IF(G12=0,0,IF(G12=1,0,IF(G12=2,1,IF(G12=3,1,IF(G12=4,0,IF(G12=5,0,IF(G12=6,1,IF(G12=7,1,IF(G12=8,0,IF(G12=9,0,IF(G12="A",1,IF(G12="B",1,IF(G12="C",0,IF(G12="D",0,IF(G12="E",1,IF(G12="F",1,0))))))))))))))))</f>
        <v>0</v>
      </c>
      <c r="G13" s="126">
        <f>IF(G12=0,0,IF(G12=1,1,IF(G12=2,0,IF(G12=3,1,IF(G12=4,0,IF(G12=5,1,IF(G12=6,0,IF(G12=7,1,IF(G12=8,0,IF(G12=9,1,IF(G12="A",0,IF(G12="B",1,IF(G12="C",0,IF(G12="D",1,IF(G12="E",0,IF(G12="F",1,1))))))))))))))))</f>
        <v>1</v>
      </c>
      <c r="H13" s="126"/>
      <c r="I13" s="126">
        <f>IF(I12=0,0,IF(I12=1,0,IF(I12=2,0,IF(I12=3,0,IF(I12=4,0,IF(I12=5,0,IF(I12=6,0,IF(I12=7,0,IF(I12=8,1,IF(I12=9,1,IF(I12="A",1,IF(I12="B",1,IF(I12="C",1,IF(I12="D",1,IF(I12="E",1,IF(I12="F",1,0))))))))))))))))</f>
        <v>1</v>
      </c>
      <c r="J13" s="126">
        <f>IF(I12=0,0,IF(I12=1,0,IF(I12=2,0,IF(I12=3,0,IF(I12=4,1,IF(I12=5,1,IF(I12=6,1,IF(I12=7,1,IF(I12=8,0,IF(I12=9,0,IF(I12="A",0,IF(I12="B",0,IF(I12="C",1,IF(I12="D",1,IF(I12="E",1,IF(I12="F",1,0))))))))))))))))</f>
        <v>1</v>
      </c>
      <c r="K13" s="126">
        <f>IF(I12=0,0,IF(I12=1,0,IF(I12=2,1,IF(I12=3,1,IF(I12=4,0,IF(I12=5,0,IF(I12=6,1,IF(I12=7,1,IF(I12=8,0,IF(I12=9,0,IF(I12="A",1,IF(I12="B",1,IF(I12="C",0,IF(I12="D",0,IF(I12="E",1,IF(I12="F",1,0))))))))))))))))</f>
        <v>0</v>
      </c>
      <c r="L13" s="126">
        <f>IF(I12=0,0,IF(I12=1,1,IF(I12=2,0,IF(I12=3,1,IF(I12=4,0,IF(I12=5,1,IF(I12=6,0,IF(I12=7,1,IF(I12=8,0,IF(I12=9,1,IF(I12="A",0,IF(I12="B",1,IF(I12="C",0,IF(I12="D",1,IF(I12="E",0,IF(I12="F",1,1))))))))))))))))</f>
        <v>0</v>
      </c>
      <c r="M13" s="127"/>
      <c r="N13" s="126"/>
      <c r="O13" s="126">
        <f>IF(R12=0,0,IF(R12=1,0,IF(R12=2,0,IF(R12=3,0,IF(R12=4,0,IF(R12=5,0,IF(R12=6,0,IF(R12=7,0,IF(R12=8,1,IF(R12=9,1,IF(R12="A",1,IF(R12="B",1,IF(R12="C",1,IF(R12="D",1,IF(R12="E",1,IF(R12="F",1,0))))))))))))))))</f>
        <v>1</v>
      </c>
      <c r="P13" s="126">
        <f>IF(R12=0,0,IF(R12=1,0,IF(R12=2,0,IF(R12=3,0,IF(R12=4,1,IF(R12=5,1,IF(R12=6,1,IF(R12=7,1,IF(R12=8,0,IF(R12=9,0,IF(R12="A",0,IF(R12="B",0,IF(R12="C",1,IF(R12="D",1,IF(R12="E",1,IF(R12="F",1,0))))))))))))))))</f>
        <v>1</v>
      </c>
      <c r="Q13" s="126">
        <f>IF(R12=0,0,IF(R12=1,0,IF(R12=2,1,IF(R12=3,1,IF(R12=4,0,IF(R12=5,0,IF(R12=6,1,IF(R12=7,1,IF(R12=8,0,IF(R12=9,0,IF(R12="A",1,IF(R12="B",1,IF(R12="C",0,IF(R12="D",0,IF(R12="E",1,IF(R12="F",1,0))))))))))))))))</f>
        <v>1</v>
      </c>
      <c r="R13" s="126">
        <f>IF(R12=0,0,IF(R12=1,1,IF(R12=2,0,IF(R12=3,1,IF(R12=4,0,IF(R12=5,1,IF(R12=6,0,IF(R12=7,1,IF(R12=8,0,IF(R12=9,1,IF(R12="A",0,IF(R12="B",1,IF(R12="C",0,IF(R12="D",1,IF(R12="E",0,IF(R12="F",1,1))))))))))))))))</f>
        <v>0</v>
      </c>
      <c r="S13" s="126"/>
      <c r="T13" s="126">
        <f>IF(T12=0,0,IF(T12=1,0,IF(T12=2,0,IF(T12=3,0,IF(T12=4,0,IF(T12=5,0,IF(T12=6,0,IF(T12=7,0,IF(T12=8,1,IF(T12=9,1,IF(T12="A",1,IF(T12="B",1,IF(T12="C",1,IF(T12="D",1,IF(T12="E",1,IF(T12="F",1,0))))))))))))))))</f>
        <v>1</v>
      </c>
      <c r="U13" s="126">
        <f>IF(T12=0,0,IF(T12=1,0,IF(T12=2,0,IF(T12=3,0,IF(T12=4,1,IF(T12=5,1,IF(T12=6,1,IF(T12=7,1,IF(T12=8,0,IF(T12=9,0,IF(T12="A",0,IF(T12="B",0,IF(T12="C",1,IF(T12="D",1,IF(T12="E",1,IF(T12="F",1,0))))))))))))))))</f>
        <v>1</v>
      </c>
      <c r="V13" s="126">
        <f>IF(T12=0,0,IF(T12=1,0,IF(T12=2,1,IF(T12=3,1,IF(T12=4,0,IF(T12=5,0,IF(T12=6,1,IF(T12=7,1,IF(T12=8,0,IF(T12=9,0,IF(T12="A",1,IF(T12="B",1,IF(T12="C",0,IF(T12="D",0,IF(T12="E",1,IF(T12="F",1,0))))))))))))))))</f>
        <v>1</v>
      </c>
      <c r="W13" s="126">
        <f>IF(T12=0,0,IF(T12=1,1,IF(T12=2,0,IF(T12=3,1,IF(T12=4,0,IF(T12=5,1,IF(T12=6,0,IF(T12=7,1,IF(T12=8,0,IF(T12=9,1,IF(T12="A",0,IF(T12="B",1,IF(T12="C",0,IF(T12="D",1,IF(T12="E",0,IF(T12="F",1,1))))))))))))))))</f>
        <v>0</v>
      </c>
      <c r="X13" s="126"/>
      <c r="Y13" s="128"/>
      <c r="Z13" s="126">
        <f>IF(AC12=0,0,IF(AC12=1,0,IF(AC12=2,0,IF(AC12=3,0,IF(AC12=4,0,IF(AC12=5,0,IF(AC12=6,0,IF(AC12=7,0,IF(AC12=8,1,IF(AC12=9,1,IF(AC12="A",1,IF(AC12="B",1,IF(AC12="C",1,IF(AC12="D",1,IF(AC12="E",1,IF(AC12="F",1,0))))))))))))))))</f>
        <v>0</v>
      </c>
      <c r="AA13" s="126">
        <f>IF(AC12=0,0,IF(AC12=1,0,IF(AC12=2,0,IF(AC12=3,0,IF(AC12=4,1,IF(AC12=5,1,IF(AC12=6,1,IF(AC12=7,1,IF(AC12=8,0,IF(AC12=9,0,IF(AC12="A",0,IF(AC12="B",0,IF(AC12="C",1,IF(AC12="D",1,IF(AC12="E",1,IF(AC12="F",1,0))))))))))))))))</f>
        <v>1</v>
      </c>
      <c r="AB13" s="126">
        <f>IF(AC12=0,0,IF(AC12=1,0,IF(AC12=2,1,IF(AC12=3,1,IF(AC12=4,0,IF(AC12=5,0,IF(AC12=6,1,IF(AC12=7,1,IF(AC12=8,0,IF(AC12=9,0,IF(AC12="A",1,IF(AC12="B",1,IF(AC12="C",0,IF(AC12="D",0,IF(AC12="E",1,IF(AC12="F",1,0))))))))))))))))</f>
        <v>0</v>
      </c>
      <c r="AC13" s="126">
        <f>IF(AC12=0,0,IF(AC12=1,1,IF(AC12=2,0,IF(AC12=3,1,IF(AC12=4,0,IF(AC12=5,1,IF(AC12=6,0,IF(AC12=7,1,IF(AC12=8,0,IF(AC12=9,1,IF(AC12="A",0,IF(AC12="B",1,IF(AC12="C",0,IF(AC12="D",1,IF(AC12="E",0,IF(AC12="F",1,1))))))))))))))))</f>
        <v>0</v>
      </c>
      <c r="AD13" s="126"/>
      <c r="AE13" s="126">
        <f>IF(AE12=0,0,IF(AE12=1,0,IF(AE12=2,0,IF(AE12=3,0,IF(AE12=4,0,IF(AE12=5,0,IF(AE12=6,0,IF(AE12=7,0,IF(AE12=8,1,IF(AE12=9,1,IF(AE12="A",1,IF(AE12="B",1,IF(AE12="C",1,IF(AE12="D",1,IF(AE12="E",1,IF(AE12="F",1,0))))))))))))))))</f>
        <v>1</v>
      </c>
      <c r="AF13" s="126">
        <f>IF(AE12=0,0,IF(AE12=1,0,IF(AE12=2,0,IF(AE12=3,0,IF(AE12=4,1,IF(AE12=5,1,IF(AE12=6,1,IF(AE12=7,1,IF(AE12=8,0,IF(AE12=9,0,IF(AE12="A",0,IF(AE12="B",0,IF(AE12="C",1,IF(AE12="D",1,IF(AE12="E",1,IF(AE12="F",1,0))))))))))))))))</f>
        <v>1</v>
      </c>
      <c r="AG13" s="126">
        <f>IF(AE12=0,0,IF(AE12=1,0,IF(AE12=2,1,IF(AE12=3,1,IF(AE12=4,0,IF(AE12=5,0,IF(AE12=6,1,IF(AE12=7,1,IF(AE12=8,0,IF(AE12=9,0,IF(AE12="A",1,IF(AE12="B",1,IF(AE12="C",0,IF(AE12="D",0,IF(AE12="E",1,IF(AE12="F",1,0))))))))))))))))</f>
        <v>0</v>
      </c>
      <c r="AH13" s="126">
        <f>IF(AE12=0,0,IF(AE12=1,1,IF(AE12=2,0,IF(AE12=3,1,IF(AE12=4,0,IF(AE12=5,1,IF(AE12=6,0,IF(AE12=7,1,IF(AE12=8,0,IF(AE12=9,1,IF(AE12="A",0,IF(AE12="B",1,IF(AE12="C",0,IF(AE12="D",1,IF(AE12="E",0,IF(AE12="F",1,1))))))))))))))))</f>
        <v>1</v>
      </c>
      <c r="AI13" s="126"/>
      <c r="AJ13" s="128"/>
      <c r="AK13" s="126">
        <f>IF(AN12=0,0,IF(AN12=1,0,IF(AN12=2,0,IF(AN12=3,0,IF(AN12=4,0,IF(AN12=5,0,IF(AN12=6,0,IF(AN12=7,0,IF(AN12=8,1,IF(AN12=9,1,IF(AN12="A",1,IF(AN12="B",1,IF(AN12="C",1,IF(AN12="D",1,IF(AN12="E",1,IF(AN12="F",1,0))))))))))))))))</f>
        <v>0</v>
      </c>
      <c r="AL13" s="126">
        <f>IF(AN12=0,0,IF(AN12=1,0,IF(AN12=2,0,IF(AN12=3,0,IF(AN12=4,1,IF(AN12=5,1,IF(AN12=6,1,IF(AN12=7,1,IF(AN12=8,0,IF(AN12=9,0,IF(AN12="A",0,IF(AN12="B",0,IF(AN12="C",1,IF(AN12="D",1,IF(AN12="E",1,IF(AN12="F",1,0))))))))))))))))</f>
        <v>1</v>
      </c>
      <c r="AM13" s="126">
        <f>IF(AN12=0,0,IF(AN12=1,0,IF(AN12=2,1,IF(AN12=3,1,IF(AN12=4,0,IF(AN12=5,0,IF(AN12=6,1,IF(AN12=7,1,IF(AN12=8,0,IF(AN12=9,0,IF(AN12="A",1,IF(AN12="B",1,IF(AN12="C",0,IF(AN12="D",0,IF(AN12="E",1,IF(AN12="F",1,0))))))))))))))))</f>
        <v>0</v>
      </c>
      <c r="AN13" s="126">
        <f>IF(AN12=0,0,IF(AN12=1,1,IF(AN12=2,0,IF(AN12=3,1,IF(AN12=4,0,IF(AN12=5,1,IF(AN12=6,0,IF(AN12=7,1,IF(AN12=8,0,IF(AN12=9,1,IF(AN12="A",0,IF(AN12="B",1,IF(AN12="C",0,IF(AN12="D",1,IF(AN12="E",0,IF(AN12="F",1,1))))))))))))))))</f>
        <v>1</v>
      </c>
      <c r="AO13" s="126"/>
      <c r="AP13" s="126">
        <f>IF(AP12=0,0,IF(AP12=1,0,IF(AP12=2,0,IF(AP12=3,0,IF(AP12=4,0,IF(AP12=5,0,IF(AP12=6,0,IF(AP12=7,0,IF(AP12=8,1,IF(AP12=9,1,IF(AP12="A",1,IF(AP12="B",1,IF(AP12="C",1,IF(AP12="D",1,IF(AP12="E",1,IF(AP12="F",1,0))))))))))))))))</f>
        <v>1</v>
      </c>
      <c r="AQ13" s="126">
        <f>IF(AP12=0,0,IF(AP12=1,0,IF(AP12=2,0,IF(AP12=3,0,IF(AP12=4,1,IF(AP12=5,1,IF(AP12=6,1,IF(AP12=7,1,IF(AP12=8,0,IF(AP12=9,0,IF(AP12="A",0,IF(AP12="B",0,IF(AP12="C",1,IF(AP12="D",1,IF(AP12="E",1,IF(AP12="F",1,0))))))))))))))))</f>
        <v>1</v>
      </c>
      <c r="AR13" s="126">
        <f>IF(AP12=0,0,IF(AP12=1,0,IF(AP12=2,1,IF(AP12=3,1,IF(AP12=4,0,IF(AP12=5,0,IF(AP12=6,1,IF(AP12=7,1,IF(AP12=8,0,IF(AP12=9,0,IF(AP12="A",1,IF(AP12="B",1,IF(AP12="C",0,IF(AP12="D",0,IF(AP12="E",1,IF(AP12="F",1,0))))))))))))))))</f>
        <v>1</v>
      </c>
      <c r="AS13" s="126">
        <f>IF(AP12=0,0,IF(AP12=1,1,IF(AP12=2,0,IF(AP12=3,1,IF(AP12=4,0,IF(AP12=5,1,IF(AP12=6,0,IF(AP12=7,1,IF(AP12=8,0,IF(AP12=9,1,IF(AP12="A",0,IF(AP12="B",1,IF(AP12="C",0,IF(AP12="D",1,IF(AP12="E",0,IF(AP12="F",1,1))))))))))))))))</f>
        <v>1</v>
      </c>
      <c r="AT13" s="131"/>
    </row>
    <row r="14" spans="1:46" ht="15.75">
      <c r="A14" s="62" t="s">
        <v>1</v>
      </c>
      <c r="B14" s="6"/>
      <c r="C14" s="52"/>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row>
    <row r="15" spans="1:46" ht="15.75">
      <c r="A15" s="62" t="s">
        <v>2</v>
      </c>
      <c r="B15" s="45" t="s">
        <v>87</v>
      </c>
      <c r="C15" s="5" t="s">
        <v>86</v>
      </c>
      <c r="D15" s="48"/>
      <c r="E15" s="48"/>
      <c r="F15" s="45" t="s">
        <v>22</v>
      </c>
      <c r="L15" s="1"/>
      <c r="M15" s="1"/>
      <c r="N15" s="1"/>
      <c r="O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row>
    <row r="16" spans="1:46" ht="15.75">
      <c r="A16" s="62" t="s">
        <v>3</v>
      </c>
      <c r="B16" s="6"/>
    </row>
    <row r="17" spans="1:46" ht="15.75">
      <c r="A17" s="62" t="s">
        <v>4</v>
      </c>
      <c r="B17" s="6"/>
      <c r="C17" s="52"/>
      <c r="V17" s="11" t="s">
        <v>31</v>
      </c>
    </row>
    <row r="18" spans="1:46" ht="15.75">
      <c r="A18" s="62" t="s">
        <v>5</v>
      </c>
      <c r="B18" s="6"/>
      <c r="C18" s="115"/>
      <c r="D18" s="116"/>
      <c r="E18" s="116"/>
      <c r="F18" s="116"/>
      <c r="G18" s="116"/>
      <c r="H18" s="116"/>
      <c r="I18" s="116"/>
      <c r="J18" s="116"/>
      <c r="K18" s="116"/>
      <c r="L18" s="116"/>
      <c r="M18" s="116"/>
      <c r="N18" s="116"/>
      <c r="O18" s="116"/>
      <c r="P18" s="116"/>
      <c r="Q18" s="116"/>
      <c r="R18" s="116"/>
      <c r="S18" s="116"/>
      <c r="T18" s="116"/>
      <c r="U18" s="116"/>
      <c r="V18" s="116"/>
      <c r="W18" s="117" t="s">
        <v>8</v>
      </c>
      <c r="X18" s="118"/>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9"/>
    </row>
    <row r="19" spans="1:46" ht="15.75">
      <c r="A19" s="67" t="s">
        <v>82</v>
      </c>
      <c r="B19" s="50"/>
      <c r="C19" s="120"/>
      <c r="D19" s="121"/>
      <c r="E19" s="121"/>
      <c r="F19" s="121"/>
      <c r="G19" s="121"/>
      <c r="H19" s="121"/>
      <c r="I19" s="121"/>
      <c r="J19" s="121"/>
      <c r="K19" s="121"/>
      <c r="L19" s="121"/>
      <c r="M19" s="121"/>
      <c r="N19" s="121"/>
      <c r="O19" s="121"/>
      <c r="P19" s="121"/>
      <c r="Q19" s="121"/>
      <c r="R19" s="121"/>
      <c r="S19" s="121"/>
      <c r="T19" s="121"/>
      <c r="U19" s="121"/>
      <c r="V19" s="121"/>
      <c r="W19" s="121"/>
      <c r="X19" s="121"/>
      <c r="Y19" s="122"/>
      <c r="Z19" s="116"/>
      <c r="AA19" s="116"/>
      <c r="AB19" s="116"/>
      <c r="AC19" s="116"/>
      <c r="AD19" s="116"/>
      <c r="AE19" s="116"/>
      <c r="AF19" s="116"/>
      <c r="AG19" s="116"/>
      <c r="AH19" s="116"/>
      <c r="AI19" s="117" t="s">
        <v>7</v>
      </c>
      <c r="AJ19" s="116"/>
      <c r="AK19" s="116"/>
      <c r="AL19" s="116"/>
      <c r="AM19" s="116"/>
      <c r="AN19" s="116"/>
      <c r="AO19" s="116"/>
      <c r="AP19" s="116"/>
      <c r="AQ19" s="116"/>
      <c r="AR19" s="116"/>
      <c r="AS19" s="116"/>
      <c r="AT19" s="119"/>
    </row>
    <row r="20" spans="1:46" ht="15.75">
      <c r="A20" s="67" t="s">
        <v>83</v>
      </c>
      <c r="B20" s="50"/>
      <c r="C20" s="140"/>
      <c r="D20" s="121"/>
      <c r="E20" s="121"/>
      <c r="F20" s="121"/>
      <c r="G20" s="121"/>
      <c r="H20" s="121"/>
      <c r="I20" s="121"/>
      <c r="J20" s="121"/>
      <c r="K20" s="121"/>
      <c r="L20" s="121"/>
      <c r="M20" s="121"/>
      <c r="N20" s="121"/>
      <c r="O20" s="121"/>
      <c r="P20" s="121"/>
      <c r="Q20" s="121"/>
      <c r="R20" s="121"/>
      <c r="S20" s="121"/>
      <c r="T20" s="121"/>
      <c r="U20" s="121"/>
      <c r="V20" s="121"/>
      <c r="W20" s="121"/>
      <c r="X20" s="121"/>
      <c r="Y20" s="123"/>
      <c r="Z20" s="121"/>
      <c r="AA20" s="121"/>
      <c r="AB20" s="121"/>
      <c r="AC20" s="121"/>
      <c r="AD20" s="121"/>
      <c r="AE20" s="121"/>
      <c r="AF20" s="121"/>
      <c r="AG20" s="121"/>
      <c r="AH20" s="121"/>
      <c r="AI20" s="121"/>
      <c r="AJ20" s="122"/>
      <c r="AK20" s="116"/>
      <c r="AL20" s="116"/>
      <c r="AM20" s="116"/>
      <c r="AN20" s="116"/>
      <c r="AO20" s="117" t="s">
        <v>6</v>
      </c>
      <c r="AP20" s="116"/>
      <c r="AQ20" s="116"/>
      <c r="AR20" s="116"/>
      <c r="AS20" s="116"/>
      <c r="AT20" s="119"/>
    </row>
    <row r="21" spans="1:46" ht="15.75">
      <c r="A21" s="68" t="s">
        <v>86</v>
      </c>
      <c r="B21" s="49"/>
      <c r="C21" s="140"/>
      <c r="D21" s="121"/>
      <c r="E21" s="121"/>
      <c r="F21" s="124"/>
      <c r="G21" s="136" t="str">
        <f>IF(C15="EAX,EBX",G12,G6)</f>
        <v>D</v>
      </c>
      <c r="H21" s="136"/>
      <c r="I21" s="136" t="str">
        <f>IF(C15="EAX,EBX",I12,I6)</f>
        <v>C</v>
      </c>
      <c r="J21" s="136"/>
      <c r="K21" s="136"/>
      <c r="L21" s="136"/>
      <c r="M21" s="136"/>
      <c r="N21" s="136"/>
      <c r="O21" s="136"/>
      <c r="P21" s="136"/>
      <c r="Q21" s="136"/>
      <c r="R21" s="136" t="str">
        <f>IF(C15="EAX,EBX",R12,R6)</f>
        <v>E</v>
      </c>
      <c r="S21" s="136"/>
      <c r="T21" s="136" t="str">
        <f>IF(C15="EAX,EBX",T12,T6)</f>
        <v>E</v>
      </c>
      <c r="U21" s="136"/>
      <c r="V21" s="136"/>
      <c r="W21" s="136"/>
      <c r="X21" s="136"/>
      <c r="Y21" s="138"/>
      <c r="Z21" s="136"/>
      <c r="AA21" s="136"/>
      <c r="AB21" s="136"/>
      <c r="AC21" s="136">
        <f>IF(C15="AL,BL",AC6,AC12)</f>
        <v>4</v>
      </c>
      <c r="AD21" s="136"/>
      <c r="AE21" s="136" t="str">
        <f>IF(C15="AL,BL",AE6,AE12)</f>
        <v>D</v>
      </c>
      <c r="AF21" s="136"/>
      <c r="AG21" s="136"/>
      <c r="AH21" s="136"/>
      <c r="AI21" s="136"/>
      <c r="AJ21" s="138"/>
      <c r="AK21" s="136"/>
      <c r="AL21" s="136"/>
      <c r="AM21" s="136"/>
      <c r="AN21" s="136">
        <f>+AN12</f>
        <v>5</v>
      </c>
      <c r="AO21" s="136"/>
      <c r="AP21" s="136" t="str">
        <f>+AP12</f>
        <v>F</v>
      </c>
      <c r="AQ21" s="121"/>
      <c r="AR21" s="121"/>
      <c r="AS21" s="121"/>
      <c r="AT21" s="130"/>
    </row>
    <row r="22" spans="1:46" ht="15.75">
      <c r="C22" s="125"/>
      <c r="D22" s="126">
        <f>IF(G21=0,0,IF(G21=1,0,IF(G21=2,0,IF(G21=3,0,IF(G21=4,0,IF(G21=5,0,IF(G21=6,0,IF(G21=7,0,IF(G21=8,1,IF(G21=9,1,IF(G21="A",1,IF(G21="B",1,IF(G21="C",1,IF(G21="D",1,IF(G21="E",1,IF(G21="F",1,0))))))))))))))))</f>
        <v>1</v>
      </c>
      <c r="E22" s="126">
        <f>IF(G21=0,0,IF(G21=1,0,IF(G21=2,0,IF(G21=3,0,IF(G21=4,1,IF(G21=5,1,IF(G21=6,1,IF(G21=7,1,IF(G21=8,0,IF(G21=9,0,IF(G21="A",0,IF(G21="B",0,IF(G21="C",1,IF(G21="D",1,IF(G21="E",1,IF(G21="F",1,0))))))))))))))))</f>
        <v>1</v>
      </c>
      <c r="F22" s="126">
        <f>IF(G21=0,0,IF(G21=1,0,IF(G21=2,1,IF(G21=3,1,IF(G21=4,0,IF(G21=5,0,IF(G21=6,1,IF(G21=7,1,IF(G21=8,0,IF(G21=9,0,IF(G21="A",1,IF(G21="B",1,IF(G21="C",0,IF(G21="D",0,IF(G21="E",1,IF(G21="F",1,0))))))))))))))))</f>
        <v>0</v>
      </c>
      <c r="G22" s="126">
        <f>IF(G21=0,0,IF(G21=1,1,IF(G21=2,0,IF(G21=3,1,IF(G21=4,0,IF(G21=5,1,IF(G21=6,0,IF(G21=7,1,IF(G21=8,0,IF(G21=9,1,IF(G21="A",0,IF(G21="B",1,IF(G21="C",0,IF(G21="D",1,IF(G21="E",0,IF(G21="F",1,1))))))))))))))))</f>
        <v>1</v>
      </c>
      <c r="H22" s="126"/>
      <c r="I22" s="126">
        <f>IF(I21=0,0,IF(I21=1,0,IF(I21=2,0,IF(I21=3,0,IF(I21=4,0,IF(I21=5,0,IF(I21=6,0,IF(I21=7,0,IF(I21=8,1,IF(I21=9,1,IF(I21="A",1,IF(I21="B",1,IF(I21="C",1,IF(I21="D",1,IF(I21="E",1,IF(I21="F",1,0))))))))))))))))</f>
        <v>1</v>
      </c>
      <c r="J22" s="126">
        <f>IF(I21=0,0,IF(I21=1,0,IF(I21=2,0,IF(I21=3,0,IF(I21=4,1,IF(I21=5,1,IF(I21=6,1,IF(I21=7,1,IF(I21=8,0,IF(I21=9,0,IF(I21="A",0,IF(I21="B",0,IF(I21="C",1,IF(I21="D",1,IF(I21="E",1,IF(I21="F",1,0))))))))))))))))</f>
        <v>1</v>
      </c>
      <c r="K22" s="126">
        <f>IF(I21=0,0,IF(I21=1,0,IF(I21=2,1,IF(I21=3,1,IF(I21=4,0,IF(I21=5,0,IF(I21=6,1,IF(I21=7,1,IF(I21=8,0,IF(I21=9,0,IF(I21="A",1,IF(I21="B",1,IF(I21="C",0,IF(I21="D",0,IF(I21="E",1,IF(I21="F",1,0))))))))))))))))</f>
        <v>0</v>
      </c>
      <c r="L22" s="126">
        <f>IF(I21=0,0,IF(I21=1,1,IF(I21=2,0,IF(I21=3,1,IF(I21=4,0,IF(I21=5,1,IF(I21=6,0,IF(I21=7,1,IF(I21=8,0,IF(I21=9,1,IF(I21="A",0,IF(I21="B",1,IF(I21="C",0,IF(I21="D",1,IF(I21="E",0,IF(I21="F",1,1))))))))))))))))</f>
        <v>0</v>
      </c>
      <c r="M22" s="127"/>
      <c r="N22" s="126"/>
      <c r="O22" s="126">
        <f>IF(R21=0,0,IF(R21=1,0,IF(R21=2,0,IF(R21=3,0,IF(R21=4,0,IF(R21=5,0,IF(R21=6,0,IF(R21=7,0,IF(R21=8,1,IF(R21=9,1,IF(R21="A",1,IF(R21="B",1,IF(R21="C",1,IF(R21="D",1,IF(R21="E",1,IF(R21="F",1,0))))))))))))))))</f>
        <v>1</v>
      </c>
      <c r="P22" s="126">
        <f>IF(R21=0,0,IF(R21=1,0,IF(R21=2,0,IF(R21=3,0,IF(R21=4,1,IF(R21=5,1,IF(R21=6,1,IF(R21=7,1,IF(R21=8,0,IF(R21=9,0,IF(R21="A",0,IF(R21="B",0,IF(R21="C",1,IF(R21="D",1,IF(R21="E",1,IF(R21="F",1,0))))))))))))))))</f>
        <v>1</v>
      </c>
      <c r="Q22" s="126">
        <f>IF(R21=0,0,IF(R21=1,0,IF(R21=2,1,IF(R21=3,1,IF(R21=4,0,IF(R21=5,0,IF(R21=6,1,IF(R21=7,1,IF(R21=8,0,IF(R21=9,0,IF(R21="A",1,IF(R21="B",1,IF(R21="C",0,IF(R21="D",0,IF(R21="E",1,IF(R21="F",1,0))))))))))))))))</f>
        <v>1</v>
      </c>
      <c r="R22" s="126">
        <f>IF(R21=0,0,IF(R21=1,1,IF(R21=2,0,IF(R21=3,1,IF(R21=4,0,IF(R21=5,1,IF(R21=6,0,IF(R21=7,1,IF(R21=8,0,IF(R21=9,1,IF(R21="A",0,IF(R21="B",1,IF(R21="C",0,IF(R21="D",1,IF(R21="E",0,IF(R21="F",1,1))))))))))))))))</f>
        <v>0</v>
      </c>
      <c r="S22" s="126"/>
      <c r="T22" s="126">
        <f>IF(T21=0,0,IF(T21=1,0,IF(T21=2,0,IF(T21=3,0,IF(T21=4,0,IF(T21=5,0,IF(T21=6,0,IF(T21=7,0,IF(T21=8,1,IF(T21=9,1,IF(T21="A",1,IF(T21="B",1,IF(T21="C",1,IF(T21="D",1,IF(T21="E",1,IF(T21="F",1,0))))))))))))))))</f>
        <v>1</v>
      </c>
      <c r="U22" s="126">
        <f>IF(T21=0,0,IF(T21=1,0,IF(T21=2,0,IF(T21=3,0,IF(T21=4,1,IF(T21=5,1,IF(T21=6,1,IF(T21=7,1,IF(T21=8,0,IF(T21=9,0,IF(T21="A",0,IF(T21="B",0,IF(T21="C",1,IF(T21="D",1,IF(T21="E",1,IF(T21="F",1,0))))))))))))))))</f>
        <v>1</v>
      </c>
      <c r="V22" s="126">
        <f>IF(T21=0,0,IF(T21=1,0,IF(T21=2,1,IF(T21=3,1,IF(T21=4,0,IF(T21=5,0,IF(T21=6,1,IF(T21=7,1,IF(T21=8,0,IF(T21=9,0,IF(T21="A",1,IF(T21="B",1,IF(T21="C",0,IF(T21="D",0,IF(T21="E",1,IF(T21="F",1,0))))))))))))))))</f>
        <v>1</v>
      </c>
      <c r="W22" s="126">
        <f>IF(T21=0,0,IF(T21=1,1,IF(T21=2,0,IF(T21=3,1,IF(T21=4,0,IF(T21=5,1,IF(T21=6,0,IF(T21=7,1,IF(T21=8,0,IF(T21=9,1,IF(T21="A",0,IF(T21="B",1,IF(T21="C",0,IF(T21="D",1,IF(T21="E",0,IF(T21="F",1,1))))))))))))))))</f>
        <v>0</v>
      </c>
      <c r="X22" s="126"/>
      <c r="Y22" s="128"/>
      <c r="Z22" s="126">
        <f>IF(AC21=0,0,IF(AC21=1,0,IF(AC21=2,0,IF(AC21=3,0,IF(AC21=4,0,IF(AC21=5,0,IF(AC21=6,0,IF(AC21=7,0,IF(AC21=8,1,IF(AC21=9,1,IF(AC21="A",1,IF(AC21="B",1,IF(AC21="C",1,IF(AC21="D",1,IF(AC21="E",1,IF(AC21="F",1,0))))))))))))))))</f>
        <v>0</v>
      </c>
      <c r="AA22" s="126">
        <f>IF(AC21=0,0,IF(AC21=1,0,IF(AC21=2,0,IF(AC21=3,0,IF(AC21=4,1,IF(AC21=5,1,IF(AC21=6,1,IF(AC21=7,1,IF(AC21=8,0,IF(AC21=9,0,IF(AC21="A",0,IF(AC21="B",0,IF(AC21="C",1,IF(AC21="D",1,IF(AC21="E",1,IF(AC21="F",1,0))))))))))))))))</f>
        <v>1</v>
      </c>
      <c r="AB22" s="126">
        <f>IF(AC21=0,0,IF(AC21=1,0,IF(AC21=2,1,IF(AC21=3,1,IF(AC21=4,0,IF(AC21=5,0,IF(AC21=6,1,IF(AC21=7,1,IF(AC21=8,0,IF(AC21=9,0,IF(AC21="A",1,IF(AC21="B",1,IF(AC21="C",0,IF(AC21="D",0,IF(AC21="E",1,IF(AC21="F",1,0))))))))))))))))</f>
        <v>0</v>
      </c>
      <c r="AC22" s="126">
        <f>IF(AC21=0,0,IF(AC21=1,1,IF(AC21=2,0,IF(AC21=3,1,IF(AC21=4,0,IF(AC21=5,1,IF(AC21=6,0,IF(AC21=7,1,IF(AC21=8,0,IF(AC21=9,1,IF(AC21="A",0,IF(AC21="B",1,IF(AC21="C",0,IF(AC21="D",1,IF(AC21="E",0,IF(AC21="F",1,1))))))))))))))))</f>
        <v>0</v>
      </c>
      <c r="AD22" s="126"/>
      <c r="AE22" s="126">
        <f>IF(AE21=0,0,IF(AE21=1,0,IF(AE21=2,0,IF(AE21=3,0,IF(AE21=4,0,IF(AE21=5,0,IF(AE21=6,0,IF(AE21=7,0,IF(AE21=8,1,IF(AE21=9,1,IF(AE21="A",1,IF(AE21="B",1,IF(AE21="C",1,IF(AE21="D",1,IF(AE21="E",1,IF(AE21="F",1,0))))))))))))))))</f>
        <v>1</v>
      </c>
      <c r="AF22" s="126">
        <f>IF(AE21=0,0,IF(AE21=1,0,IF(AE21=2,0,IF(AE21=3,0,IF(AE21=4,1,IF(AE21=5,1,IF(AE21=6,1,IF(AE21=7,1,IF(AE21=8,0,IF(AE21=9,0,IF(AE21="A",0,IF(AE21="B",0,IF(AE21="C",1,IF(AE21="D",1,IF(AE21="E",1,IF(AE21="F",1,0))))))))))))))))</f>
        <v>1</v>
      </c>
      <c r="AG22" s="126">
        <f>IF(AE21=0,0,IF(AE21=1,0,IF(AE21=2,1,IF(AE21=3,1,IF(AE21=4,0,IF(AE21=5,0,IF(AE21=6,1,IF(AE21=7,1,IF(AE21=8,0,IF(AE21=9,0,IF(AE21="A",1,IF(AE21="B",1,IF(AE21="C",0,IF(AE21="D",0,IF(AE21="E",1,IF(AE21="F",1,0))))))))))))))))</f>
        <v>0</v>
      </c>
      <c r="AH22" s="126">
        <f>IF(AE21=0,0,IF(AE21=1,1,IF(AE21=2,0,IF(AE21=3,1,IF(AE21=4,0,IF(AE21=5,1,IF(AE21=6,0,IF(AE21=7,1,IF(AE21=8,0,IF(AE21=9,1,IF(AE21="A",0,IF(AE21="B",1,IF(AE21="C",0,IF(AE21="D",1,IF(AE21="E",0,IF(AE21="F",1,1))))))))))))))))</f>
        <v>1</v>
      </c>
      <c r="AI22" s="126"/>
      <c r="AJ22" s="128"/>
      <c r="AK22" s="126">
        <f>IF(AN21=0,0,IF(AN21=1,0,IF(AN21=2,0,IF(AN21=3,0,IF(AN21=4,0,IF(AN21=5,0,IF(AN21=6,0,IF(AN21=7,0,IF(AN21=8,1,IF(AN21=9,1,IF(AN21="A",1,IF(AN21="B",1,IF(AN21="C",1,IF(AN21="D",1,IF(AN21="E",1,IF(AN21="F",1,0))))))))))))))))</f>
        <v>0</v>
      </c>
      <c r="AL22" s="126">
        <f>IF(AN21=0,0,IF(AN21=1,0,IF(AN21=2,0,IF(AN21=3,0,IF(AN21=4,1,IF(AN21=5,1,IF(AN21=6,1,IF(AN21=7,1,IF(AN21=8,0,IF(AN21=9,0,IF(AN21="A",0,IF(AN21="B",0,IF(AN21="C",1,IF(AN21="D",1,IF(AN21="E",1,IF(AN21="F",1,0))))))))))))))))</f>
        <v>1</v>
      </c>
      <c r="AM22" s="126">
        <f>IF(AN21=0,0,IF(AN21=1,0,IF(AN21=2,1,IF(AN21=3,1,IF(AN21=4,0,IF(AN21=5,0,IF(AN21=6,1,IF(AN21=7,1,IF(AN21=8,0,IF(AN21=9,0,IF(AN21="A",1,IF(AN21="B",1,IF(AN21="C",0,IF(AN21="D",0,IF(AN21="E",1,IF(AN21="F",1,0))))))))))))))))</f>
        <v>0</v>
      </c>
      <c r="AN22" s="126">
        <f>IF(AN21=0,0,IF(AN21=1,1,IF(AN21=2,0,IF(AN21=3,1,IF(AN21=4,0,IF(AN21=5,1,IF(AN21=6,0,IF(AN21=7,1,IF(AN21=8,0,IF(AN21=9,1,IF(AN21="A",0,IF(AN21="B",1,IF(AN21="C",0,IF(AN21="D",1,IF(AN21="E",0,IF(AN21="F",1,1))))))))))))))))</f>
        <v>1</v>
      </c>
      <c r="AO22" s="126"/>
      <c r="AP22" s="126">
        <f>IF(AP21=0,0,IF(AP21=1,0,IF(AP21=2,0,IF(AP21=3,0,IF(AP21=4,0,IF(AP21=5,0,IF(AP21=6,0,IF(AP21=7,0,IF(AP21=8,1,IF(AP21=9,1,IF(AP21="A",1,IF(AP21="B",1,IF(AP21="C",1,IF(AP21="D",1,IF(AP21="E",1,IF(AP21="F",1,0))))))))))))))))</f>
        <v>1</v>
      </c>
      <c r="AQ22" s="126">
        <f>IF(AP21=0,0,IF(AP21=1,0,IF(AP21=2,0,IF(AP21=3,0,IF(AP21=4,1,IF(AP21=5,1,IF(AP21=6,1,IF(AP21=7,1,IF(AP21=8,0,IF(AP21=9,0,IF(AP21="A",0,IF(AP21="B",0,IF(AP21="C",1,IF(AP21="D",1,IF(AP21="E",1,IF(AP21="F",1,0))))))))))))))))</f>
        <v>1</v>
      </c>
      <c r="AR22" s="126">
        <f>IF(AP21=0,0,IF(AP21=1,0,IF(AP21=2,1,IF(AP21=3,1,IF(AP21=4,0,IF(AP21=5,0,IF(AP21=6,1,IF(AP21=7,1,IF(AP21=8,0,IF(AP21=9,0,IF(AP21="A",1,IF(AP21="B",1,IF(AP21="C",0,IF(AP21="D",0,IF(AP21="E",1,IF(AP21="F",1,0))))))))))))))))</f>
        <v>1</v>
      </c>
      <c r="AS22" s="126">
        <f>IF(AP21=0,0,IF(AP21=1,1,IF(AP21=2,0,IF(AP21=3,1,IF(AP21=4,0,IF(AP21=5,1,IF(AP21=6,0,IF(AP21=7,1,IF(AP21=8,0,IF(AP21=9,1,IF(AP21="A",0,IF(AP21="B",1,IF(AP21="C",0,IF(AP21="D",1,IF(AP21="E",0,IF(AP21="F",1,1))))))))))))))))</f>
        <v>1</v>
      </c>
      <c r="AT22" s="131"/>
    </row>
    <row r="25" spans="1:46" ht="15.75">
      <c r="A25" s="64"/>
      <c r="B25" s="1"/>
    </row>
    <row r="26" spans="1:46" ht="15.75">
      <c r="A26" s="64"/>
      <c r="B26" s="1"/>
    </row>
  </sheetData>
  <sheetProtection password="EA60" sheet="1" objects="1" scenarios="1"/>
  <dataValidations count="2">
    <dataValidation type="list" allowBlank="1" showInputMessage="1" showErrorMessage="1" sqref="C15">
      <formula1>$A$19:$A$21</formula1>
    </dataValidation>
    <dataValidation type="list" allowBlank="1" showInputMessage="1" showErrorMessage="1" sqref="G6 I6 R6 T6 AC6 AE6 AN6 AP6 G12 I12 R12 T12 AC12 AE12 AN12 AP12">
      <formula1>$A$3:$A$18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D24"/>
  <sheetViews>
    <sheetView showGridLines="0" workbookViewId="0">
      <pane ySplit="2" topLeftCell="A3" activePane="bottomLeft" state="frozen"/>
      <selection pane="bottomLeft"/>
    </sheetView>
  </sheetViews>
  <sheetFormatPr defaultRowHeight="15"/>
  <cols>
    <col min="1" max="1" width="3" style="65" bestFit="1" customWidth="1"/>
    <col min="2" max="2" width="3" style="65" customWidth="1"/>
    <col min="3" max="3" width="6.7109375" customWidth="1"/>
    <col min="4" max="4" width="4.42578125" customWidth="1"/>
    <col min="5" max="5" width="2.7109375" customWidth="1"/>
    <col min="6" max="6" width="2.85546875" bestFit="1" customWidth="1"/>
    <col min="7" max="8" width="3" bestFit="1" customWidth="1"/>
    <col min="9" max="12" width="2.85546875" bestFit="1" customWidth="1"/>
    <col min="13" max="14" width="3" bestFit="1" customWidth="1"/>
    <col min="15" max="15" width="2.85546875" customWidth="1"/>
    <col min="16" max="17" width="2.85546875" bestFit="1" customWidth="1"/>
    <col min="18" max="19" width="3" bestFit="1" customWidth="1"/>
    <col min="20" max="20" width="2.85546875" bestFit="1" customWidth="1"/>
    <col min="21" max="21" width="3" customWidth="1"/>
    <col min="22" max="23" width="2.85546875" bestFit="1" customWidth="1"/>
    <col min="24" max="25" width="3" bestFit="1" customWidth="1"/>
    <col min="26" max="29" width="2.85546875" bestFit="1" customWidth="1"/>
  </cols>
  <sheetData>
    <row r="1" spans="1:26" s="58" customFormat="1" ht="15.75">
      <c r="A1" s="57" t="s">
        <v>124</v>
      </c>
      <c r="B1" s="57"/>
      <c r="C1" s="57"/>
      <c r="D1" s="57"/>
      <c r="E1" s="60"/>
      <c r="F1" s="60"/>
      <c r="G1" s="60"/>
      <c r="H1" s="60"/>
      <c r="I1" s="60"/>
      <c r="J1" s="60"/>
      <c r="K1" s="60"/>
      <c r="L1" s="60"/>
      <c r="M1" s="60"/>
      <c r="N1" s="60"/>
      <c r="O1" s="60"/>
      <c r="P1" s="60"/>
      <c r="Q1" s="60"/>
      <c r="R1" s="60"/>
      <c r="S1" s="60"/>
      <c r="T1" s="60"/>
      <c r="U1" s="60"/>
      <c r="V1" s="59" t="s">
        <v>123</v>
      </c>
      <c r="W1" s="60"/>
      <c r="X1" s="60"/>
      <c r="Y1" s="60"/>
      <c r="Z1" s="60"/>
    </row>
    <row r="2" spans="1:26" s="58" customFormat="1" ht="15.75">
      <c r="A2" s="59" t="s">
        <v>23</v>
      </c>
      <c r="B2" s="59"/>
      <c r="C2" s="59"/>
      <c r="D2" s="59"/>
      <c r="E2" s="61"/>
      <c r="F2" s="61"/>
      <c r="G2" s="61"/>
      <c r="H2" s="61"/>
      <c r="I2" s="61"/>
      <c r="J2" s="61"/>
      <c r="K2" s="61"/>
      <c r="L2" s="61"/>
      <c r="M2" s="61"/>
      <c r="N2" s="61"/>
      <c r="O2" s="61"/>
      <c r="P2" s="61"/>
      <c r="Q2" s="61"/>
      <c r="R2" s="61"/>
      <c r="S2" s="61"/>
      <c r="T2" s="61"/>
      <c r="U2" s="61"/>
      <c r="V2" s="61"/>
      <c r="W2" s="61"/>
      <c r="X2" s="61"/>
      <c r="Y2" s="61"/>
      <c r="Z2" s="61"/>
    </row>
    <row r="3" spans="1:26" ht="15.75">
      <c r="A3" s="62">
        <v>0</v>
      </c>
      <c r="B3" s="62">
        <v>0</v>
      </c>
      <c r="C3" s="6"/>
      <c r="E3" s="122"/>
      <c r="F3" s="116"/>
      <c r="G3" s="116"/>
      <c r="H3" s="116"/>
      <c r="I3" s="116"/>
      <c r="J3" s="116"/>
      <c r="K3" s="116"/>
      <c r="L3" s="116"/>
      <c r="M3" s="116"/>
      <c r="N3" s="116"/>
      <c r="O3" s="117" t="s">
        <v>7</v>
      </c>
      <c r="P3" s="116"/>
      <c r="Q3" s="116"/>
      <c r="R3" s="116"/>
      <c r="S3" s="116"/>
      <c r="T3" s="116"/>
      <c r="U3" s="116"/>
      <c r="V3" s="116"/>
      <c r="W3" s="116"/>
      <c r="X3" s="116"/>
      <c r="Y3" s="116"/>
      <c r="Z3" s="119"/>
    </row>
    <row r="4" spans="1:26" ht="15.75">
      <c r="A4" s="62">
        <v>1</v>
      </c>
      <c r="B4" s="62">
        <f>IF(D8="AL,",0,1)</f>
        <v>1</v>
      </c>
      <c r="C4" s="6"/>
      <c r="D4" s="6"/>
      <c r="E4" s="123"/>
      <c r="F4" s="121"/>
      <c r="G4" s="121"/>
      <c r="H4" s="121"/>
      <c r="I4" s="121"/>
      <c r="J4" s="121"/>
      <c r="K4" s="121"/>
      <c r="L4" s="121"/>
      <c r="M4" s="121"/>
      <c r="N4" s="121"/>
      <c r="O4" s="121"/>
      <c r="P4" s="122"/>
      <c r="Q4" s="116"/>
      <c r="R4" s="116"/>
      <c r="S4" s="116"/>
      <c r="T4" s="116"/>
      <c r="U4" s="117" t="s">
        <v>6</v>
      </c>
      <c r="V4" s="116"/>
      <c r="W4" s="116"/>
      <c r="X4" s="116"/>
      <c r="Y4" s="116"/>
      <c r="Z4" s="119"/>
    </row>
    <row r="5" spans="1:26" ht="15.75">
      <c r="A5" s="62">
        <v>2</v>
      </c>
      <c r="B5" s="62">
        <f>IF(D8="AL,",0,2)</f>
        <v>2</v>
      </c>
      <c r="C5" s="6"/>
      <c r="D5" s="6"/>
      <c r="E5" s="123"/>
      <c r="F5" s="129"/>
      <c r="G5" s="121"/>
      <c r="H5" s="121"/>
      <c r="I5" s="5" t="s">
        <v>1</v>
      </c>
      <c r="J5" s="121"/>
      <c r="K5" s="5" t="s">
        <v>1</v>
      </c>
      <c r="L5" s="121"/>
      <c r="M5" s="121"/>
      <c r="N5" s="121"/>
      <c r="O5" s="121"/>
      <c r="P5" s="123"/>
      <c r="Q5" s="129"/>
      <c r="R5" s="121"/>
      <c r="S5" s="121"/>
      <c r="T5" s="5" t="s">
        <v>5</v>
      </c>
      <c r="U5" s="121"/>
      <c r="V5" s="5" t="s">
        <v>5</v>
      </c>
      <c r="W5" s="121"/>
      <c r="X5" s="121"/>
      <c r="Y5" s="121"/>
      <c r="Z5" s="130"/>
    </row>
    <row r="6" spans="1:26" ht="15.75">
      <c r="A6" s="62">
        <v>3</v>
      </c>
      <c r="B6" s="62">
        <f>IF(D8="AL,",0,3)</f>
        <v>3</v>
      </c>
      <c r="C6" s="6"/>
      <c r="D6" s="6"/>
      <c r="E6" s="128"/>
      <c r="F6" s="126">
        <f>IF(I5=0,0,IF(I5=1,0,IF(I5=2,0,IF(I5=3,0,IF(I5=4,0,IF(I5=5,0,IF(I5=6,0,IF(I5=7,0,IF(I5=8,1,IF(I5=9,1,IF(I5="A",1,IF(I5="B",1,IF(I5="C",1,IF(I5="D",1,IF(I5="E",1,IF(I5="F",1,0))))))))))))))))</f>
        <v>1</v>
      </c>
      <c r="G6" s="126">
        <f>IF(I5=0,0,IF(I5=1,0,IF(I5=2,0,IF(I5=3,0,IF(I5=4,1,IF(I5=5,1,IF(I5=6,1,IF(I5=7,1,IF(I5=8,0,IF(I5=9,0,IF(I5="A",0,IF(I5="B",0,IF(I5="C",1,IF(I5="D",1,IF(I5="E",1,IF(I5="F",1,0))))))))))))))))</f>
        <v>0</v>
      </c>
      <c r="H6" s="126">
        <f>IF(I5=0,0,IF(I5=1,0,IF(I5=2,1,IF(I5=3,1,IF(I5=4,0,IF(I5=5,0,IF(I5=6,1,IF(I5=7,1,IF(I5=8,0,IF(I5=9,0,IF(I5="A",1,IF(I5="B",1,IF(I5="C",0,IF(I5="D",0,IF(I5="E",1,IF(I5="F",1,0))))))))))))))))</f>
        <v>1</v>
      </c>
      <c r="I6" s="126">
        <f>IF(I5=0,0,IF(I5=1,1,IF(I5=2,0,IF(I5=3,1,IF(I5=4,0,IF(I5=5,1,IF(I5=6,0,IF(I5=7,1,IF(I5=8,0,IF(I5=9,1,IF(I5="A",0,IF(I5="B",1,IF(I5="C",0,IF(I5="D",1,IF(I5="E",0,IF(I5="F",1,1))))))))))))))))</f>
        <v>1</v>
      </c>
      <c r="J6" s="126"/>
      <c r="K6" s="126">
        <f>IF(K5=0,0,IF(K5=1,0,IF(K5=2,0,IF(K5=3,0,IF(K5=4,0,IF(K5=5,0,IF(K5=6,0,IF(K5=7,0,IF(K5=8,1,IF(K5=9,1,IF(K5="A",1,IF(K5="B",1,IF(K5="C",1,IF(K5="D",1,IF(K5="E",1,IF(K5="F",1,0))))))))))))))))</f>
        <v>1</v>
      </c>
      <c r="L6" s="126">
        <f>IF(K5=0,0,IF(K5=1,0,IF(K5=2,0,IF(K5=3,0,IF(K5=4,1,IF(K5=5,1,IF(K5=6,1,IF(K5=7,1,IF(K5=8,0,IF(K5=9,0,IF(K5="A",0,IF(K5="B",0,IF(K5="C",1,IF(K5="D",1,IF(K5="E",1,IF(K5="F",1,0))))))))))))))))</f>
        <v>0</v>
      </c>
      <c r="M6" s="126">
        <f>IF(K5=0,0,IF(K5=1,0,IF(K5=2,1,IF(K5=3,1,IF(K5=4,0,IF(K5=5,0,IF(K5=6,1,IF(K5=7,1,IF(K5=8,0,IF(K5=9,0,IF(K5="A",1,IF(K5="B",1,IF(K5="C",0,IF(K5="D",0,IF(K5="E",1,IF(K5="F",1,0))))))))))))))))</f>
        <v>1</v>
      </c>
      <c r="N6" s="126">
        <f>IF(K5=0,0,IF(K5=1,1,IF(K5=2,0,IF(K5=3,1,IF(K5=4,0,IF(K5=5,1,IF(K5=6,0,IF(K5=7,1,IF(K5=8,0,IF(K5=9,1,IF(K5="A",0,IF(K5="B",1,IF(K5="C",0,IF(K5="D",1,IF(K5="E",0,IF(K5="F",1,1))))))))))))))))</f>
        <v>1</v>
      </c>
      <c r="O6" s="126"/>
      <c r="P6" s="128"/>
      <c r="Q6" s="126">
        <f>IF(T5=0,0,IF(T5=1,0,IF(T5=2,0,IF(T5=3,0,IF(T5=4,0,IF(T5=5,0,IF(T5=6,0,IF(T5=7,0,IF(T5=8,1,IF(T5=9,1,IF(T5="A",1,IF(T5="B",1,IF(T5="C",1,IF(T5="D",1,IF(T5="E",1,IF(T5="F",1,0))))))))))))))))</f>
        <v>1</v>
      </c>
      <c r="R6" s="126">
        <f>IF(T5=0,0,IF(T5=1,0,IF(T5=2,0,IF(T5=3,0,IF(T5=4,1,IF(T5=5,1,IF(T5=6,1,IF(T5=7,1,IF(T5=8,0,IF(T5=9,0,IF(T5="A",0,IF(T5="B",0,IF(T5="C",1,IF(T5="D",1,IF(T5="E",1,IF(T5="F",1,0))))))))))))))))</f>
        <v>1</v>
      </c>
      <c r="S6" s="126">
        <f>IF(T5=0,0,IF(T5=1,0,IF(T5=2,1,IF(T5=3,1,IF(T5=4,0,IF(T5=5,0,IF(T5=6,1,IF(T5=7,1,IF(T5=8,0,IF(T5=9,0,IF(T5="A",1,IF(T5="B",1,IF(T5="C",0,IF(T5="D",0,IF(T5="E",1,IF(T5="F",1,0))))))))))))))))</f>
        <v>1</v>
      </c>
      <c r="T6" s="126">
        <f>IF(T5=0,0,IF(T5=1,1,IF(T5=2,0,IF(T5=3,1,IF(T5=4,0,IF(T5=5,1,IF(T5=6,0,IF(T5=7,1,IF(T5=8,0,IF(T5=9,1,IF(T5="A",0,IF(T5="B",1,IF(T5="C",0,IF(T5="D",1,IF(T5="E",0,IF(T5="F",1,1))))))))))))))))</f>
        <v>1</v>
      </c>
      <c r="U6" s="126"/>
      <c r="V6" s="126">
        <f>IF(V5=0,0,IF(V5=1,0,IF(V5=2,0,IF(V5=3,0,IF(V5=4,0,IF(V5=5,0,IF(V5=6,0,IF(V5=7,0,IF(V5=8,1,IF(V5=9,1,IF(V5="A",1,IF(V5="B",1,IF(V5="C",1,IF(V5="D",1,IF(V5="E",1,IF(V5="F",1,0))))))))))))))))</f>
        <v>1</v>
      </c>
      <c r="W6" s="126">
        <f>IF(V5=0,0,IF(V5=1,0,IF(V5=2,0,IF(V5=3,0,IF(V5=4,1,IF(V5=5,1,IF(V5=6,1,IF(V5=7,1,IF(V5=8,0,IF(V5=9,0,IF(V5="A",0,IF(V5="B",0,IF(V5="C",1,IF(V5="D",1,IF(V5="E",1,IF(V5="F",1,0))))))))))))))))</f>
        <v>1</v>
      </c>
      <c r="X6" s="126">
        <f>IF(V5=0,0,IF(V5=1,0,IF(V5=2,1,IF(V5=3,1,IF(V5=4,0,IF(V5=5,0,IF(V5=6,1,IF(V5=7,1,IF(V5=8,0,IF(V5=9,0,IF(V5="A",1,IF(V5="B",1,IF(V5="C",0,IF(V5="D",0,IF(V5="E",1,IF(V5="F",1,0))))))))))))))))</f>
        <v>1</v>
      </c>
      <c r="Y6" s="126">
        <f>IF(V5=0,0,IF(V5=1,1,IF(V5=2,0,IF(V5=3,1,IF(V5=4,0,IF(V5=5,1,IF(V5=6,0,IF(V5=7,1,IF(V5=8,0,IF(V5=9,1,IF(V5="A",0,IF(V5="B",1,IF(V5="C",0,IF(V5="D",1,IF(V5="E",0,IF(V5="F",1,1))))))))))))))))</f>
        <v>1</v>
      </c>
      <c r="Z6" s="131"/>
    </row>
    <row r="7" spans="1:26" ht="15.75">
      <c r="A7" s="62">
        <v>4</v>
      </c>
      <c r="B7" s="62">
        <f>IF(D8="AL,",0,4)</f>
        <v>4</v>
      </c>
      <c r="C7" s="6"/>
      <c r="D7" s="6"/>
      <c r="E7" s="7"/>
      <c r="F7" s="7"/>
      <c r="G7" s="7"/>
      <c r="H7" s="7"/>
      <c r="I7" s="7"/>
      <c r="J7" s="7"/>
      <c r="K7" s="7"/>
      <c r="L7" s="7"/>
      <c r="M7" s="7"/>
      <c r="N7" s="7"/>
      <c r="O7" s="7"/>
      <c r="P7" s="7"/>
      <c r="Q7" s="7"/>
      <c r="R7" s="7"/>
      <c r="S7" s="7"/>
      <c r="T7" s="7"/>
      <c r="U7" s="7"/>
      <c r="V7" s="7"/>
      <c r="W7" s="7"/>
      <c r="X7" s="7"/>
      <c r="Y7" s="7"/>
      <c r="Z7" s="7"/>
    </row>
    <row r="8" spans="1:26" ht="15.75">
      <c r="A8" s="62">
        <v>5</v>
      </c>
      <c r="B8" s="62">
        <f>IF(D8="AL,",0,5)</f>
        <v>5</v>
      </c>
      <c r="C8" s="46" t="s">
        <v>88</v>
      </c>
      <c r="D8" s="5" t="s">
        <v>91</v>
      </c>
      <c r="E8" s="17"/>
      <c r="F8" s="42"/>
      <c r="G8" s="42"/>
      <c r="H8" s="5" t="s">
        <v>2</v>
      </c>
      <c r="I8" s="42"/>
      <c r="J8" s="5" t="s">
        <v>2</v>
      </c>
      <c r="K8" s="42"/>
      <c r="L8" s="42"/>
      <c r="M8" s="42"/>
      <c r="N8" s="42"/>
      <c r="O8" s="42"/>
      <c r="P8" s="17"/>
      <c r="Q8" s="42"/>
      <c r="R8" s="42"/>
      <c r="S8" s="5">
        <v>5</v>
      </c>
      <c r="T8" s="42"/>
      <c r="U8" s="5">
        <v>2</v>
      </c>
      <c r="V8" s="42"/>
      <c r="W8" s="42"/>
      <c r="X8" s="42"/>
      <c r="Y8" s="46" t="s">
        <v>22</v>
      </c>
    </row>
    <row r="9" spans="1:26" ht="15.75">
      <c r="A9" s="62">
        <v>6</v>
      </c>
      <c r="B9" s="62">
        <f>IF(D8="AL,",0,6)</f>
        <v>6</v>
      </c>
      <c r="C9" s="42"/>
      <c r="D9" s="42"/>
      <c r="E9" s="42">
        <f>IF(H8=0,0,IF(H8=1,0,IF(H8=2,0,IF(H8=3,0,IF(H8=4,0,IF(H8=5,0,IF(H8=6,0,IF(H8=7,0,IF(H8=8,1,IF(H8=9,1,IF(H8="A",1,IF(H8="B",1,IF(H8="C",1,IF(H8="D",1,IF(H8="E",1,IF(H8="F",1,0))))))))))))))))</f>
        <v>1</v>
      </c>
      <c r="F9" s="42">
        <f>IF(H8=0,0,IF(H8=1,0,IF(H8=2,0,IF(H8=3,0,IF(H8=4,1,IF(H8=5,1,IF(H8=6,1,IF(H8=7,1,IF(H8=8,0,IF(H8=9,0,IF(H8="A",0,IF(H8="B",0,IF(H8="C",1,IF(H8="D",1,IF(H8="E",1,IF(H8="F",1,0))))))))))))))))</f>
        <v>1</v>
      </c>
      <c r="G9" s="42">
        <f>IF(H8=0,0,IF(H8=1,0,IF(H8=2,1,IF(H8=3,1,IF(H8=4,0,IF(H8=5,0,IF(H8=6,1,IF(H8=7,1,IF(H8=8,0,IF(H8=9,0,IF(H8="A",1,IF(H8="B",1,IF(H8="C",0,IF(H8="D",0,IF(H8="E",1,IF(H8="F",1,0))))))))))))))))</f>
        <v>0</v>
      </c>
      <c r="H9" s="42">
        <f>IF(H8=0,0,IF(H8=1,1,IF(H8=2,0,IF(H8=3,1,IF(H8=4,0,IF(H8=5,1,IF(H8=6,0,IF(H8=7,1,IF(H8=8,0,IF(H8=9,1,IF(H8="A",0,IF(H8="B",1,IF(H8="C",0,IF(H8="D",1,IF(H8="E",0,IF(H8="F",1,1))))))))))))))))</f>
        <v>0</v>
      </c>
      <c r="I9" s="42"/>
      <c r="J9" s="42">
        <f>IF(J8=0,0,IF(J8=1,0,IF(J8=2,0,IF(J8=3,0,IF(J8=4,0,IF(J8=5,0,IF(J8=6,0,IF(J8=7,0,IF(J8=8,1,IF(J8=9,1,IF(J8="A",1,IF(J8="B",1,IF(J8="C",1,IF(J8="D",1,IF(J8="E",1,IF(J8="F",1,0))))))))))))))))</f>
        <v>1</v>
      </c>
      <c r="K9" s="42">
        <f>IF(J8=0,0,IF(J8=1,0,IF(J8=2,0,IF(J8=3,0,IF(J8=4,1,IF(J8=5,1,IF(J8=6,1,IF(J8=7,1,IF(J8=8,0,IF(J8=9,0,IF(J8="A",0,IF(J8="B",0,IF(J8="C",1,IF(J8="D",1,IF(J8="E",1,IF(J8="F",1,0))))))))))))))))</f>
        <v>1</v>
      </c>
      <c r="L9" s="42">
        <f>IF(J8=0,0,IF(J8=1,0,IF(J8=2,1,IF(J8=3,1,IF(J8=4,0,IF(J8=5,0,IF(J8=6,1,IF(J8=7,1,IF(J8=8,0,IF(J8=9,0,IF(J8="A",1,IF(J8="B",1,IF(J8="C",0,IF(J8="D",0,IF(J8="E",1,IF(J8="F",1,0))))))))))))))))</f>
        <v>0</v>
      </c>
      <c r="M9" s="42">
        <f>IF(J8=0,0,IF(J8=1,1,IF(J8=2,0,IF(J8=3,1,IF(J8=4,0,IF(J8=5,1,IF(J8=6,0,IF(J8=7,1,IF(J8=8,0,IF(J8=9,1,IF(J8="A",0,IF(J8="B",1,IF(J8="C",0,IF(J8="D",1,IF(J8="E",0,IF(J8="F",1,1))))))))))))))))</f>
        <v>0</v>
      </c>
      <c r="N9" s="17"/>
      <c r="O9" s="17"/>
      <c r="P9" s="42">
        <f>IF(S8=0,0,IF(S8=1,0,IF(S8=2,0,IF(S8=3,0,IF(S8=4,0,IF(S8=5,0,IF(S8=6,0,IF(S8=7,0,IF(S8=8,1,IF(S8=9,1,IF(S8="A",1,IF(S8="B",1,IF(S8="C",1,IF(S8="D",1,IF(S8="E",1,IF(S8="F",1,0))))))))))))))))</f>
        <v>0</v>
      </c>
      <c r="Q9" s="42">
        <f>IF(S8=0,0,IF(S8=1,0,IF(S8=2,0,IF(S8=3,0,IF(S8=4,1,IF(S8=5,1,IF(S8=6,1,IF(S8=7,1,IF(S8=8,0,IF(S8=9,0,IF(S8="A",0,IF(S8="B",0,IF(S8="C",1,IF(S8="D",1,IF(S8="E",1,IF(S8="F",1,0))))))))))))))))</f>
        <v>1</v>
      </c>
      <c r="R9" s="42">
        <f>IF(S8=0,0,IF(S8=1,0,IF(S8=2,1,IF(S8=3,1,IF(S8=4,0,IF(S8=5,0,IF(S8=6,1,IF(S8=7,1,IF(S8=8,0,IF(S8=9,0,IF(S8="A",1,IF(S8="B",1,IF(S8="C",0,IF(S8="D",0,IF(S8="E",1,IF(S8="F",1,0))))))))))))))))</f>
        <v>0</v>
      </c>
      <c r="S9" s="42">
        <f>IF(S8=0,0,IF(S8=1,1,IF(S8=2,0,IF(S8=3,1,IF(S8=4,0,IF(S8=5,1,IF(S8=6,0,IF(S8=7,1,IF(S8=8,0,IF(S8=9,1,IF(S8="A",0,IF(S8="B",1,IF(S8="C",0,IF(S8="D",1,IF(S8="E",0,IF(S8="F",1,1))))))))))))))))</f>
        <v>1</v>
      </c>
      <c r="T9" s="42"/>
      <c r="U9" s="42">
        <f>IF(U8=0,0,IF(U8=1,0,IF(U8=2,0,IF(U8=3,0,IF(U8=4,0,IF(U8=5,0,IF(U8=6,0,IF(U8=7,0,IF(U8=8,1,IF(U8=9,1,IF(U8="A",1,IF(U8="B",1,IF(U8="C",1,IF(U8="D",1,IF(U8="E",1,IF(U8="F",1,0))))))))))))))))</f>
        <v>0</v>
      </c>
      <c r="V9" s="42">
        <f>IF(U8=0,0,IF(U8=1,0,IF(U8=2,0,IF(U8=3,0,IF(U8=4,1,IF(U8=5,1,IF(U8=6,1,IF(U8=7,1,IF(U8=8,0,IF(U8=9,0,IF(U8="A",0,IF(U8="B",0,IF(U8="C",1,IF(U8="D",1,IF(U8="E",1,IF(U8="F",1,0))))))))))))))))</f>
        <v>0</v>
      </c>
      <c r="W9" s="42">
        <f>IF(U8=0,0,IF(U8=1,0,IF(U8=2,1,IF(U8=3,1,IF(U8=4,0,IF(U8=5,0,IF(U8=6,1,IF(U8=7,1,IF(U8=8,0,IF(U8=9,0,IF(U8="A",1,IF(U8="B",1,IF(U8="C",0,IF(U8="D",0,IF(U8="E",1,IF(U8="F",1,0))))))))))))))))</f>
        <v>1</v>
      </c>
      <c r="X9" s="42">
        <f>IF(U8=0,0,IF(U8=1,1,IF(U8=2,0,IF(U8=3,1,IF(U8=4,0,IF(U8=5,1,IF(U8=6,0,IF(U8=7,1,IF(U8=8,0,IF(U8=9,1,IF(U8="A",0,IF(U8="B",1,IF(U8="C",0,IF(U8="D",1,IF(U8="E",0,IF(U8="F",1,1))))))))))))))))</f>
        <v>0</v>
      </c>
      <c r="Y9" s="17"/>
    </row>
    <row r="10" spans="1:26" ht="15.75">
      <c r="A10" s="62">
        <v>7</v>
      </c>
      <c r="B10" s="62">
        <f>IF(D8="AL,",0,7)</f>
        <v>7</v>
      </c>
      <c r="C10" s="6"/>
      <c r="D10" s="6"/>
    </row>
    <row r="11" spans="1:26" ht="15.75">
      <c r="A11" s="62">
        <v>8</v>
      </c>
      <c r="B11" s="62">
        <f>IF(D8="AL,",0,8)</f>
        <v>8</v>
      </c>
      <c r="C11" s="6"/>
      <c r="D11" s="6"/>
      <c r="N11" s="11" t="s">
        <v>31</v>
      </c>
    </row>
    <row r="12" spans="1:26" ht="15.75">
      <c r="A12" s="62">
        <v>9</v>
      </c>
      <c r="B12" s="62">
        <f>IF(D8="AL,",0,9)</f>
        <v>9</v>
      </c>
      <c r="C12" s="6"/>
      <c r="D12" s="6"/>
      <c r="E12" s="122"/>
      <c r="F12" s="116"/>
      <c r="G12" s="116"/>
      <c r="H12" s="116"/>
      <c r="I12" s="116"/>
      <c r="J12" s="116"/>
      <c r="K12" s="116"/>
      <c r="L12" s="116"/>
      <c r="M12" s="116"/>
      <c r="N12" s="116"/>
      <c r="O12" s="117" t="s">
        <v>7</v>
      </c>
      <c r="P12" s="116"/>
      <c r="Q12" s="116"/>
      <c r="R12" s="116"/>
      <c r="S12" s="116"/>
      <c r="T12" s="116"/>
      <c r="U12" s="116"/>
      <c r="V12" s="116"/>
      <c r="W12" s="116"/>
      <c r="X12" s="116"/>
      <c r="Y12" s="116"/>
      <c r="Z12" s="119"/>
    </row>
    <row r="13" spans="1:26" ht="15.75">
      <c r="A13" s="62" t="s">
        <v>0</v>
      </c>
      <c r="B13" s="62" t="str">
        <f>IF(D8="AL,",0,"A")</f>
        <v>A</v>
      </c>
      <c r="C13" s="6"/>
      <c r="D13" s="6"/>
      <c r="E13" s="123"/>
      <c r="F13" s="121"/>
      <c r="G13" s="121"/>
      <c r="H13" s="121"/>
      <c r="I13" s="121"/>
      <c r="J13" s="121"/>
      <c r="K13" s="121"/>
      <c r="L13" s="121"/>
      <c r="M13" s="121"/>
      <c r="N13" s="121"/>
      <c r="O13" s="121"/>
      <c r="P13" s="122"/>
      <c r="Q13" s="116"/>
      <c r="R13" s="116"/>
      <c r="S13" s="116"/>
      <c r="T13" s="116"/>
      <c r="U13" s="117" t="s">
        <v>6</v>
      </c>
      <c r="V13" s="116"/>
      <c r="W13" s="116"/>
      <c r="X13" s="116"/>
      <c r="Y13" s="116"/>
      <c r="Z13" s="119"/>
    </row>
    <row r="14" spans="1:26" ht="15.75">
      <c r="A14" s="62" t="s">
        <v>1</v>
      </c>
      <c r="B14" s="62" t="str">
        <f>IF(D8="AL,",0,"B")</f>
        <v>B</v>
      </c>
      <c r="C14" s="6"/>
      <c r="D14" s="6"/>
      <c r="E14" s="123"/>
      <c r="F14" s="121"/>
      <c r="G14" s="121"/>
      <c r="H14" s="121"/>
      <c r="I14" s="136" t="str">
        <f>IF(D8="AL,",I5,H8)</f>
        <v>C</v>
      </c>
      <c r="J14" s="136"/>
      <c r="K14" s="136" t="str">
        <f>IF(D8="AL,",K5,J8)</f>
        <v>C</v>
      </c>
      <c r="L14" s="136"/>
      <c r="M14" s="136"/>
      <c r="N14" s="136"/>
      <c r="O14" s="136"/>
      <c r="P14" s="138"/>
      <c r="Q14" s="136"/>
      <c r="R14" s="136"/>
      <c r="S14" s="136"/>
      <c r="T14" s="136">
        <f>+S8</f>
        <v>5</v>
      </c>
      <c r="U14" s="136"/>
      <c r="V14" s="136">
        <f>+U8</f>
        <v>2</v>
      </c>
      <c r="W14" s="121"/>
      <c r="X14" s="121"/>
      <c r="Y14" s="121"/>
      <c r="Z14" s="130"/>
    </row>
    <row r="15" spans="1:26" ht="15.75">
      <c r="A15" s="62" t="s">
        <v>2</v>
      </c>
      <c r="B15" s="62" t="str">
        <f>IF(D8="AL,",0,"C")</f>
        <v>C</v>
      </c>
      <c r="C15" s="6"/>
      <c r="D15" s="6"/>
      <c r="E15" s="128"/>
      <c r="F15" s="126">
        <f>IF(I14=0,0,IF(I14=1,0,IF(I14=2,0,IF(I14=3,0,IF(I14=4,0,IF(I14=5,0,IF(I14=6,0,IF(I14=7,0,IF(I14=8,1,IF(I14=9,1,IF(I14="A",1,IF(I14="B",1,IF(I14="C",1,IF(I14="D",1,IF(I14="E",1,IF(I14="F",1,0))))))))))))))))</f>
        <v>1</v>
      </c>
      <c r="G15" s="126">
        <f>IF(I14=0,0,IF(I14=1,0,IF(I14=2,0,IF(I14=3,0,IF(I14=4,1,IF(I14=5,1,IF(I14=6,1,IF(I14=7,1,IF(I14=8,0,IF(I14=9,0,IF(I14="A",0,IF(I14="B",0,IF(I14="C",1,IF(I14="D",1,IF(I14="E",1,IF(I14="F",1,0))))))))))))))))</f>
        <v>1</v>
      </c>
      <c r="H15" s="126">
        <f>IF(I14=0,0,IF(I14=1,0,IF(I14=2,1,IF(I14=3,1,IF(I14=4,0,IF(I14=5,0,IF(I14=6,1,IF(I14=7,1,IF(I14=8,0,IF(I14=9,0,IF(I14="A",1,IF(I14="B",1,IF(I14="C",0,IF(I14="D",0,IF(I14="E",1,IF(I14="F",1,0))))))))))))))))</f>
        <v>0</v>
      </c>
      <c r="I15" s="126">
        <f>IF(I14=0,0,IF(I14=1,1,IF(I14=2,0,IF(I14=3,1,IF(I14=4,0,IF(I14=5,1,IF(I14=6,0,IF(I14=7,1,IF(I14=8,0,IF(I14=9,1,IF(I14="A",0,IF(I14="B",1,IF(I14="C",0,IF(I14="D",1,IF(I14="E",0,IF(I14="F",1,1))))))))))))))))</f>
        <v>0</v>
      </c>
      <c r="J15" s="126"/>
      <c r="K15" s="126">
        <f>IF(K14=0,0,IF(K14=1,0,IF(K14=2,0,IF(K14=3,0,IF(K14=4,0,IF(K14=5,0,IF(K14=6,0,IF(K14=7,0,IF(K14=8,1,IF(K14=9,1,IF(K14="A",1,IF(K14="B",1,IF(K14="C",1,IF(K14="D",1,IF(K14="E",1,IF(K14="F",1,0))))))))))))))))</f>
        <v>1</v>
      </c>
      <c r="L15" s="126">
        <f>IF(K14=0,0,IF(K14=1,0,IF(K14=2,0,IF(K14=3,0,IF(K14=4,1,IF(K14=5,1,IF(K14=6,1,IF(K14=7,1,IF(K14=8,0,IF(K14=9,0,IF(K14="A",0,IF(K14="B",0,IF(K14="C",1,IF(K14="D",1,IF(K14="E",1,IF(K14="F",1,0))))))))))))))))</f>
        <v>1</v>
      </c>
      <c r="M15" s="126">
        <f>IF(K14=0,0,IF(K14=1,0,IF(K14=2,1,IF(K14=3,1,IF(K14=4,0,IF(K14=5,0,IF(K14=6,1,IF(K14=7,1,IF(K14=8,0,IF(K14=9,0,IF(K14="A",1,IF(K14="B",1,IF(K14="C",0,IF(K14="D",0,IF(K14="E",1,IF(K14="F",1,0))))))))))))))))</f>
        <v>0</v>
      </c>
      <c r="N15" s="126">
        <f>IF(K14=0,0,IF(K14=1,1,IF(K14=2,0,IF(K14=3,1,IF(K14=4,0,IF(K14=5,1,IF(K14=6,0,IF(K14=7,1,IF(K14=8,0,IF(K14=9,1,IF(K14="A",0,IF(K14="B",1,IF(K14="C",0,IF(K14="D",1,IF(K14="E",0,IF(K14="F",1,1))))))))))))))))</f>
        <v>0</v>
      </c>
      <c r="O15" s="126"/>
      <c r="P15" s="128"/>
      <c r="Q15" s="126">
        <f>IF(T14=0,0,IF(T14=1,0,IF(T14=2,0,IF(T14=3,0,IF(T14=4,0,IF(T14=5,0,IF(T14=6,0,IF(T14=7,0,IF(T14=8,1,IF(T14=9,1,IF(T14="A",1,IF(T14="B",1,IF(T14="C",1,IF(T14="D",1,IF(T14="E",1,IF(T14="F",1,0))))))))))))))))</f>
        <v>0</v>
      </c>
      <c r="R15" s="126">
        <f>IF(T14=0,0,IF(T14=1,0,IF(T14=2,0,IF(T14=3,0,IF(T14=4,1,IF(T14=5,1,IF(T14=6,1,IF(T14=7,1,IF(T14=8,0,IF(T14=9,0,IF(T14="A",0,IF(T14="B",0,IF(T14="C",1,IF(T14="D",1,IF(T14="E",1,IF(T14="F",1,0))))))))))))))))</f>
        <v>1</v>
      </c>
      <c r="S15" s="126">
        <f>IF(T14=0,0,IF(T14=1,0,IF(T14=2,1,IF(T14=3,1,IF(T14=4,0,IF(T14=5,0,IF(T14=6,1,IF(T14=7,1,IF(T14=8,0,IF(T14=9,0,IF(T14="A",1,IF(T14="B",1,IF(T14="C",0,IF(T14="D",0,IF(T14="E",1,IF(T14="F",1,0))))))))))))))))</f>
        <v>0</v>
      </c>
      <c r="T15" s="126">
        <f>IF(T14=0,0,IF(T14=1,1,IF(T14=2,0,IF(T14=3,1,IF(T14=4,0,IF(T14=5,1,IF(T14=6,0,IF(T14=7,1,IF(T14=8,0,IF(T14=9,1,IF(T14="A",0,IF(T14="B",1,IF(T14="C",0,IF(T14="D",1,IF(T14="E",0,IF(T14="F",1,1))))))))))))))))</f>
        <v>1</v>
      </c>
      <c r="U15" s="126"/>
      <c r="V15" s="126">
        <f>IF(V14=0,0,IF(V14=1,0,IF(V14=2,0,IF(V14=3,0,IF(V14=4,0,IF(V14=5,0,IF(V14=6,0,IF(V14=7,0,IF(V14=8,1,IF(V14=9,1,IF(V14="A",1,IF(V14="B",1,IF(V14="C",1,IF(V14="D",1,IF(V14="E",1,IF(V14="F",1,0))))))))))))))))</f>
        <v>0</v>
      </c>
      <c r="W15" s="126">
        <f>IF(V14=0,0,IF(V14=1,0,IF(V14=2,0,IF(V14=3,0,IF(V14=4,1,IF(V14=5,1,IF(V14=6,1,IF(V14=7,1,IF(V14=8,0,IF(V14=9,0,IF(V14="A",0,IF(V14="B",0,IF(V14="C",1,IF(V14="D",1,IF(V14="E",1,IF(V14="F",1,0))))))))))))))))</f>
        <v>0</v>
      </c>
      <c r="X15" s="126">
        <f>IF(V14=0,0,IF(V14=1,0,IF(V14=2,1,IF(V14=3,1,IF(V14=4,0,IF(V14=5,0,IF(V14=6,1,IF(V14=7,1,IF(V14=8,0,IF(V14=9,0,IF(V14="A",1,IF(V14="B",1,IF(V14="C",0,IF(V14="D",0,IF(V14="E",1,IF(V14="F",1,0))))))))))))))))</f>
        <v>1</v>
      </c>
      <c r="Y15" s="126">
        <f>IF(V14=0,0,IF(V14=1,1,IF(V14=2,0,IF(V14=3,1,IF(V14=4,0,IF(V14=5,1,IF(V14=6,0,IF(V14=7,1,IF(V14=8,0,IF(V14=9,1,IF(V14="A",0,IF(V14="B",1,IF(V14="C",0,IF(V14="D",1,IF(V14="E",0,IF(V14="F",1,1))))))))))))))))</f>
        <v>0</v>
      </c>
      <c r="Z15" s="131"/>
    </row>
    <row r="16" spans="1:26" ht="15.75">
      <c r="A16" s="62" t="s">
        <v>3</v>
      </c>
      <c r="B16" s="62" t="str">
        <f>IF(D8="AL,",0,"D")</f>
        <v>D</v>
      </c>
      <c r="C16" s="6"/>
      <c r="D16" s="6"/>
    </row>
    <row r="17" spans="1:30" ht="15.75">
      <c r="A17" s="62" t="s">
        <v>4</v>
      </c>
      <c r="B17" s="62" t="str">
        <f>IF(D8="AL,",0,"E")</f>
        <v>E</v>
      </c>
      <c r="C17" s="6"/>
      <c r="D17" s="6"/>
    </row>
    <row r="18" spans="1:30" ht="15.75">
      <c r="A18" s="62" t="s">
        <v>5</v>
      </c>
      <c r="B18" s="62" t="str">
        <f>IF(D8="AL,",0,"F")</f>
        <v>F</v>
      </c>
      <c r="C18" s="6"/>
      <c r="D18" s="6"/>
    </row>
    <row r="19" spans="1:30" ht="15.75">
      <c r="A19" s="62" t="s">
        <v>90</v>
      </c>
      <c r="B19" s="62"/>
      <c r="C19" s="6"/>
    </row>
    <row r="20" spans="1:30" ht="15.75">
      <c r="A20" s="62" t="s">
        <v>91</v>
      </c>
      <c r="B20" s="62"/>
      <c r="C20" s="6"/>
    </row>
    <row r="23" spans="1:30" ht="15.75">
      <c r="E23" s="3"/>
      <c r="F23" s="3"/>
      <c r="G23" s="3"/>
      <c r="H23" s="3"/>
      <c r="I23" s="3"/>
      <c r="J23" s="3"/>
      <c r="K23" s="3"/>
      <c r="L23" s="3"/>
      <c r="M23" s="3"/>
      <c r="N23" s="3"/>
      <c r="O23" s="3"/>
      <c r="P23" s="3"/>
      <c r="Q23" s="3"/>
      <c r="R23" s="3"/>
      <c r="S23" s="3"/>
      <c r="T23" s="3"/>
      <c r="U23" s="3"/>
      <c r="V23" s="3"/>
      <c r="W23" s="3"/>
      <c r="X23" s="3"/>
      <c r="Y23" s="3"/>
      <c r="Z23" s="3"/>
    </row>
    <row r="24" spans="1:30" ht="15.75">
      <c r="A24" s="64"/>
      <c r="B24" s="64"/>
      <c r="C24" s="1"/>
      <c r="D24" s="1"/>
      <c r="E24" s="1"/>
      <c r="F24" s="1"/>
      <c r="G24" s="1"/>
      <c r="H24" s="1"/>
      <c r="I24" s="1"/>
      <c r="J24" s="1"/>
      <c r="K24" s="1"/>
      <c r="L24" s="1"/>
      <c r="M24" s="1"/>
      <c r="N24" s="1"/>
      <c r="O24" s="1"/>
      <c r="P24" s="1"/>
      <c r="Q24" s="1"/>
      <c r="R24" s="1"/>
      <c r="S24" s="1"/>
      <c r="T24" s="1"/>
      <c r="U24" s="1"/>
      <c r="V24" s="1"/>
      <c r="W24" s="1"/>
      <c r="X24" s="1"/>
      <c r="Y24" s="1"/>
      <c r="AD24" s="1"/>
    </row>
  </sheetData>
  <sheetProtection password="EA60" sheet="1" objects="1" scenarios="1"/>
  <dataValidations count="3">
    <dataValidation type="list" allowBlank="1" showInputMessage="1" showErrorMessage="1" sqref="S8 V5 K5 U8 T5 I5">
      <formula1>$A$3:$A$18</formula1>
    </dataValidation>
    <dataValidation type="list" allowBlank="1" showInputMessage="1" showErrorMessage="1" sqref="D8">
      <formula1>$A$19:$A$20</formula1>
    </dataValidation>
    <dataValidation type="list" allowBlank="1" showInputMessage="1" showErrorMessage="1" sqref="H8 J8">
      <formula1>$B$3:$B$18</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AX25"/>
  <sheetViews>
    <sheetView showGridLines="0" zoomScale="80" zoomScaleNormal="80" workbookViewId="0">
      <pane ySplit="2" topLeftCell="A3" activePane="bottomLeft" state="frozen"/>
      <selection pane="bottomLeft"/>
    </sheetView>
  </sheetViews>
  <sheetFormatPr defaultRowHeight="15"/>
  <cols>
    <col min="1" max="1" width="3" style="65" bestFit="1" customWidth="1"/>
    <col min="2" max="3" width="3" style="65" customWidth="1"/>
    <col min="4" max="4" width="7.140625" customWidth="1"/>
    <col min="5" max="5" width="6.140625" customWidth="1"/>
    <col min="6" max="6" width="2.5703125" customWidth="1"/>
    <col min="7" max="7" width="2.85546875" bestFit="1" customWidth="1"/>
    <col min="8" max="9" width="3" bestFit="1" customWidth="1"/>
    <col min="10" max="13" width="2.85546875" bestFit="1" customWidth="1"/>
    <col min="14" max="15" width="3" bestFit="1" customWidth="1"/>
    <col min="16" max="18" width="2.85546875" bestFit="1" customWidth="1"/>
    <col min="19" max="20" width="3" bestFit="1" customWidth="1"/>
    <col min="21" max="24" width="2.85546875" bestFit="1" customWidth="1"/>
    <col min="25" max="25" width="3" bestFit="1" customWidth="1"/>
    <col min="26" max="26" width="2.85546875" customWidth="1"/>
    <col min="27" max="29" width="2.85546875" bestFit="1" customWidth="1"/>
    <col min="30" max="31" width="3" bestFit="1" customWidth="1"/>
    <col min="32" max="35" width="2.85546875" bestFit="1" customWidth="1"/>
    <col min="36" max="37" width="3" bestFit="1" customWidth="1"/>
    <col min="38" max="38" width="2.5703125" customWidth="1"/>
    <col min="39" max="40" width="2.85546875" bestFit="1" customWidth="1"/>
    <col min="41" max="42" width="3" bestFit="1" customWidth="1"/>
    <col min="43" max="43" width="2.85546875" bestFit="1" customWidth="1"/>
    <col min="44" max="44" width="2.85546875" customWidth="1"/>
    <col min="45" max="46" width="2.85546875" bestFit="1" customWidth="1"/>
    <col min="47" max="48" width="3" bestFit="1" customWidth="1"/>
    <col min="49" max="52" width="2.85546875" bestFit="1" customWidth="1"/>
  </cols>
  <sheetData>
    <row r="1" spans="1:49" s="58" customFormat="1" ht="15.75">
      <c r="A1" s="57" t="s">
        <v>124</v>
      </c>
      <c r="B1" s="57"/>
      <c r="C1" s="57"/>
      <c r="D1" s="57"/>
      <c r="E1" s="57"/>
      <c r="V1" s="59" t="s">
        <v>123</v>
      </c>
    </row>
    <row r="2" spans="1:49" s="58" customFormat="1" ht="15.75">
      <c r="A2" s="59" t="s">
        <v>24</v>
      </c>
      <c r="B2" s="59"/>
      <c r="C2" s="59"/>
      <c r="D2" s="59"/>
      <c r="E2" s="59"/>
    </row>
    <row r="3" spans="1:49" ht="15.75">
      <c r="A3" s="62">
        <v>0</v>
      </c>
      <c r="B3" s="62">
        <v>0</v>
      </c>
      <c r="C3" s="62">
        <v>0</v>
      </c>
      <c r="D3" s="6"/>
      <c r="E3" s="6"/>
      <c r="F3" s="122"/>
      <c r="G3" s="118"/>
      <c r="H3" s="116"/>
      <c r="I3" s="116"/>
      <c r="J3" s="116"/>
      <c r="K3" s="116"/>
      <c r="L3" s="116"/>
      <c r="M3" s="116"/>
      <c r="N3" s="116"/>
      <c r="O3" s="116"/>
      <c r="P3" s="116"/>
      <c r="Q3" s="116"/>
      <c r="R3" s="116"/>
      <c r="S3" s="116"/>
      <c r="T3" s="116"/>
      <c r="U3" s="116"/>
      <c r="V3" s="116"/>
      <c r="W3" s="116"/>
      <c r="X3" s="116"/>
      <c r="Y3" s="116"/>
      <c r="Z3" s="117" t="s">
        <v>8</v>
      </c>
      <c r="AA3" s="118"/>
      <c r="AB3" s="116"/>
      <c r="AC3" s="116"/>
      <c r="AD3" s="116"/>
      <c r="AE3" s="116"/>
      <c r="AF3" s="116"/>
      <c r="AG3" s="116"/>
      <c r="AH3" s="116"/>
      <c r="AI3" s="116"/>
      <c r="AJ3" s="116"/>
      <c r="AK3" s="116"/>
      <c r="AL3" s="116"/>
      <c r="AM3" s="116"/>
      <c r="AN3" s="116"/>
      <c r="AO3" s="116"/>
      <c r="AP3" s="116"/>
      <c r="AQ3" s="116"/>
      <c r="AR3" s="116"/>
      <c r="AS3" s="116"/>
      <c r="AT3" s="116"/>
      <c r="AU3" s="116"/>
      <c r="AV3" s="116"/>
      <c r="AW3" s="119"/>
    </row>
    <row r="4" spans="1:49" ht="15.75">
      <c r="A4" s="62">
        <v>1</v>
      </c>
      <c r="B4" s="62">
        <f>IF(E9="AL,",0,1)</f>
        <v>1</v>
      </c>
      <c r="C4" s="62">
        <f>IF(E9="EAX,",1,0)</f>
        <v>1</v>
      </c>
      <c r="D4" s="6"/>
      <c r="E4" s="6"/>
      <c r="F4" s="123"/>
      <c r="G4" s="124"/>
      <c r="H4" s="121"/>
      <c r="I4" s="121"/>
      <c r="J4" s="121"/>
      <c r="K4" s="121"/>
      <c r="L4" s="121"/>
      <c r="M4" s="121"/>
      <c r="N4" s="121"/>
      <c r="O4" s="121"/>
      <c r="P4" s="121"/>
      <c r="Q4" s="121"/>
      <c r="R4" s="121"/>
      <c r="S4" s="121"/>
      <c r="T4" s="121"/>
      <c r="U4" s="121"/>
      <c r="V4" s="121"/>
      <c r="W4" s="121"/>
      <c r="X4" s="121"/>
      <c r="Y4" s="121"/>
      <c r="Z4" s="121"/>
      <c r="AA4" s="121"/>
      <c r="AB4" s="122"/>
      <c r="AC4" s="116"/>
      <c r="AD4" s="116"/>
      <c r="AE4" s="116"/>
      <c r="AF4" s="116"/>
      <c r="AG4" s="116"/>
      <c r="AH4" s="116"/>
      <c r="AI4" s="116"/>
      <c r="AJ4" s="116"/>
      <c r="AK4" s="116"/>
      <c r="AL4" s="117" t="s">
        <v>7</v>
      </c>
      <c r="AM4" s="116"/>
      <c r="AN4" s="116"/>
      <c r="AO4" s="116"/>
      <c r="AP4" s="116"/>
      <c r="AQ4" s="116"/>
      <c r="AR4" s="116"/>
      <c r="AS4" s="116"/>
      <c r="AT4" s="116"/>
      <c r="AU4" s="116"/>
      <c r="AV4" s="116"/>
      <c r="AW4" s="119"/>
    </row>
    <row r="5" spans="1:49" ht="15.75">
      <c r="A5" s="62">
        <v>2</v>
      </c>
      <c r="B5" s="62">
        <f>IF(E9="AL,",0,2)</f>
        <v>2</v>
      </c>
      <c r="C5" s="62">
        <f>IF(E9="EAX,",2,0)</f>
        <v>2</v>
      </c>
      <c r="D5" s="6"/>
      <c r="E5" s="6"/>
      <c r="F5" s="123"/>
      <c r="G5" s="124"/>
      <c r="H5" s="121"/>
      <c r="I5" s="121"/>
      <c r="J5" s="121"/>
      <c r="K5" s="121"/>
      <c r="L5" s="121"/>
      <c r="M5" s="121"/>
      <c r="N5" s="121"/>
      <c r="O5" s="121"/>
      <c r="P5" s="121"/>
      <c r="Q5" s="121"/>
      <c r="R5" s="121"/>
      <c r="S5" s="121"/>
      <c r="T5" s="121"/>
      <c r="U5" s="121"/>
      <c r="V5" s="121"/>
      <c r="W5" s="121"/>
      <c r="X5" s="121"/>
      <c r="Y5" s="121"/>
      <c r="Z5" s="121"/>
      <c r="AA5" s="121"/>
      <c r="AB5" s="123"/>
      <c r="AC5" s="121"/>
      <c r="AD5" s="121"/>
      <c r="AE5" s="121"/>
      <c r="AF5" s="121"/>
      <c r="AG5" s="121"/>
      <c r="AH5" s="121"/>
      <c r="AI5" s="121"/>
      <c r="AJ5" s="121"/>
      <c r="AK5" s="121"/>
      <c r="AL5" s="121"/>
      <c r="AM5" s="122"/>
      <c r="AN5" s="116"/>
      <c r="AO5" s="116"/>
      <c r="AP5" s="116"/>
      <c r="AQ5" s="116"/>
      <c r="AR5" s="117" t="s">
        <v>6</v>
      </c>
      <c r="AS5" s="116"/>
      <c r="AT5" s="116"/>
      <c r="AU5" s="116"/>
      <c r="AV5" s="116"/>
      <c r="AW5" s="119"/>
    </row>
    <row r="6" spans="1:49" ht="15.75">
      <c r="A6" s="62">
        <v>3</v>
      </c>
      <c r="B6" s="62">
        <f>IF(E9="AL,",0,3)</f>
        <v>3</v>
      </c>
      <c r="C6" s="62">
        <f>IF(E9="EAX,",3,0)</f>
        <v>3</v>
      </c>
      <c r="D6" s="6"/>
      <c r="E6" s="6"/>
      <c r="F6" s="123"/>
      <c r="G6" s="124"/>
      <c r="H6" s="121"/>
      <c r="I6" s="121"/>
      <c r="J6" s="5">
        <v>2</v>
      </c>
      <c r="K6" s="121"/>
      <c r="L6" s="5" t="s">
        <v>0</v>
      </c>
      <c r="M6" s="121"/>
      <c r="N6" s="121"/>
      <c r="O6" s="121"/>
      <c r="P6" s="121"/>
      <c r="Q6" s="121"/>
      <c r="R6" s="124"/>
      <c r="S6" s="121"/>
      <c r="T6" s="121"/>
      <c r="U6" s="5" t="s">
        <v>3</v>
      </c>
      <c r="V6" s="121"/>
      <c r="W6" s="5" t="s">
        <v>2</v>
      </c>
      <c r="X6" s="121"/>
      <c r="Y6" s="121"/>
      <c r="Z6" s="121"/>
      <c r="AA6" s="121"/>
      <c r="AB6" s="123"/>
      <c r="AC6" s="124"/>
      <c r="AD6" s="121"/>
      <c r="AE6" s="121"/>
      <c r="AF6" s="5">
        <v>4</v>
      </c>
      <c r="AG6" s="121"/>
      <c r="AH6" s="5" t="s">
        <v>5</v>
      </c>
      <c r="AI6" s="121"/>
      <c r="AJ6" s="121"/>
      <c r="AK6" s="121"/>
      <c r="AL6" s="121"/>
      <c r="AM6" s="123"/>
      <c r="AN6" s="124"/>
      <c r="AO6" s="121"/>
      <c r="AP6" s="121"/>
      <c r="AQ6" s="5" t="s">
        <v>5</v>
      </c>
      <c r="AR6" s="121"/>
      <c r="AS6" s="5" t="s">
        <v>0</v>
      </c>
      <c r="AT6" s="121"/>
      <c r="AU6" s="121"/>
      <c r="AV6" s="121"/>
      <c r="AW6" s="130"/>
    </row>
    <row r="7" spans="1:49" ht="15.75">
      <c r="A7" s="62">
        <v>4</v>
      </c>
      <c r="B7" s="62">
        <f>IF(E9="AL,",0,4)</f>
        <v>4</v>
      </c>
      <c r="C7" s="62">
        <f>IF(E9="EAX,",4,0)</f>
        <v>4</v>
      </c>
      <c r="D7" s="6"/>
      <c r="E7" s="6"/>
      <c r="F7" s="128"/>
      <c r="G7" s="126">
        <f>IF(J6=0,0,IF(J6=1,0,IF(J6=2,0,IF(J6=3,0,IF(J6=4,0,IF(J6=5,0,IF(J6=6,0,IF(J6=7,0,IF(J6=8,1,IF(J6=9,1,IF(J6="A",1,IF(J6="B",1,IF(J6="C",1,IF(J6="D",1,IF(J6="E",1,IF(J6="F",1,0))))))))))))))))</f>
        <v>0</v>
      </c>
      <c r="H7" s="126">
        <f>IF(J6=0,0,IF(J6=1,0,IF(J6=2,0,IF(J6=3,0,IF(J6=4,1,IF(J6=5,1,IF(J6=6,1,IF(J6=7,1,IF(J6=8,0,IF(J6=9,0,IF(J6="A",0,IF(J6="B",0,IF(J6="C",1,IF(J6="D",1,IF(J6="E",1,IF(J6="F",1,0))))))))))))))))</f>
        <v>0</v>
      </c>
      <c r="I7" s="126">
        <f>IF(J6=0,0,IF(J6=1,0,IF(J6=2,1,IF(J6=3,1,IF(J6=4,0,IF(J6=5,0,IF(J6=6,1,IF(J6=7,1,IF(J6=8,0,IF(J6=9,0,IF(J6="A",1,IF(J6="B",1,IF(J6="C",0,IF(J6="D",0,IF(J6="E",1,IF(J6="F",1,0))))))))))))))))</f>
        <v>1</v>
      </c>
      <c r="J7" s="126">
        <f>IF(J6=0,0,IF(J6=1,1,IF(J6=2,0,IF(J6=3,1,IF(J6=4,0,IF(J6=5,1,IF(J6=6,0,IF(J6=7,1,IF(J6=8,0,IF(J6=9,1,IF(J6="A",0,IF(J6="B",1,IF(J6="C",0,IF(J6="D",1,IF(J6="E",0,IF(J6="F",1,1))))))))))))))))</f>
        <v>0</v>
      </c>
      <c r="K7" s="126"/>
      <c r="L7" s="126">
        <f>IF(L6=0,0,IF(L6=1,0,IF(L6=2,0,IF(L6=3,0,IF(L6=4,0,IF(L6=5,0,IF(L6=6,0,IF(L6=7,0,IF(L6=8,1,IF(L6=9,1,IF(L6="A",1,IF(L6="B",1,IF(L6="C",1,IF(L6="D",1,IF(L6="E",1,IF(L6="F",1,0))))))))))))))))</f>
        <v>1</v>
      </c>
      <c r="M7" s="126">
        <f>IF(L6=0,0,IF(L6=1,0,IF(L6=2,0,IF(L6=3,0,IF(L6=4,1,IF(L6=5,1,IF(L6=6,1,IF(L6=7,1,IF(L6=8,0,IF(L6=9,0,IF(L6="A",0,IF(L6="B",0,IF(L6="C",1,IF(L6="D",1,IF(L6="E",1,IF(L6="F",1,0))))))))))))))))</f>
        <v>0</v>
      </c>
      <c r="N7" s="126">
        <f>IF(L6=0,0,IF(L6=1,0,IF(L6=2,1,IF(L6=3,1,IF(L6=4,0,IF(L6=5,0,IF(L6=6,1,IF(L6=7,1,IF(L6=8,0,IF(L6=9,0,IF(L6="A",1,IF(L6="B",1,IF(L6="C",0,IF(L6="D",0,IF(L6="E",1,IF(L6="F",1,0))))))))))))))))</f>
        <v>1</v>
      </c>
      <c r="O7" s="126">
        <f>IF(L6=0,0,IF(L6=1,1,IF(L6=2,0,IF(L6=3,1,IF(L6=4,0,IF(L6=5,1,IF(L6=6,0,IF(L6=7,1,IF(L6=8,0,IF(L6=9,1,IF(L6="A",0,IF(L6="B",1,IF(L6="C",0,IF(L6="D",1,IF(L6="E",0,IF(L6="F",1,1))))))))))))))))</f>
        <v>0</v>
      </c>
      <c r="P7" s="127"/>
      <c r="Q7" s="126"/>
      <c r="R7" s="126">
        <f>IF(U6=0,0,IF(U6=1,0,IF(U6=2,0,IF(U6=3,0,IF(U6=4,0,IF(U6=5,0,IF(U6=6,0,IF(U6=7,0,IF(U6=8,1,IF(U6=9,1,IF(U6="A",1,IF(U6="B",1,IF(U6="C",1,IF(U6="D",1,IF(U6="E",1,IF(U6="F",1,0))))))))))))))))</f>
        <v>1</v>
      </c>
      <c r="S7" s="126">
        <f>IF(U6=0,0,IF(U6=1,0,IF(U6=2,0,IF(U6=3,0,IF(U6=4,1,IF(U6=5,1,IF(U6=6,1,IF(U6=7,1,IF(U6=8,0,IF(U6=9,0,IF(U6="A",0,IF(U6="B",0,IF(U6="C",1,IF(U6="D",1,IF(U6="E",1,IF(U6="F",1,0))))))))))))))))</f>
        <v>1</v>
      </c>
      <c r="T7" s="126">
        <f>IF(U6=0,0,IF(U6=1,0,IF(U6=2,1,IF(U6=3,1,IF(U6=4,0,IF(U6=5,0,IF(U6=6,1,IF(U6=7,1,IF(U6=8,0,IF(U6=9,0,IF(U6="A",1,IF(U6="B",1,IF(U6="C",0,IF(U6="D",0,IF(U6="E",1,IF(U6="F",1,0))))))))))))))))</f>
        <v>0</v>
      </c>
      <c r="U7" s="126">
        <f>IF(U6=0,0,IF(U6=1,1,IF(U6=2,0,IF(U6=3,1,IF(U6=4,0,IF(U6=5,1,IF(U6=6,0,IF(U6=7,1,IF(U6=8,0,IF(U6=9,1,IF(U6="A",0,IF(U6="B",1,IF(U6="C",0,IF(U6="D",1,IF(U6="E",0,IF(U6="F",1,1))))))))))))))))</f>
        <v>1</v>
      </c>
      <c r="V7" s="126"/>
      <c r="W7" s="126">
        <f>IF(W6=0,0,IF(W6=1,0,IF(W6=2,0,IF(W6=3,0,IF(W6=4,0,IF(W6=5,0,IF(W6=6,0,IF(W6=7,0,IF(W6=8,1,IF(W6=9,1,IF(W6="A",1,IF(W6="B",1,IF(W6="C",1,IF(W6="D",1,IF(W6="E",1,IF(W6="F",1,0))))))))))))))))</f>
        <v>1</v>
      </c>
      <c r="X7" s="126">
        <f>IF(W6=0,0,IF(W6=1,0,IF(W6=2,0,IF(W6=3,0,IF(W6=4,1,IF(W6=5,1,IF(W6=6,1,IF(W6=7,1,IF(W6=8,0,IF(W6=9,0,IF(W6="A",0,IF(W6="B",0,IF(W6="C",1,IF(W6="D",1,IF(W6="E",1,IF(W6="F",1,0))))))))))))))))</f>
        <v>1</v>
      </c>
      <c r="Y7" s="126">
        <f>IF(W6=0,0,IF(W6=1,0,IF(W6=2,1,IF(W6=3,1,IF(W6=4,0,IF(W6=5,0,IF(W6=6,1,IF(W6=7,1,IF(W6=8,0,IF(W6=9,0,IF(W6="A",1,IF(W6="B",1,IF(W6="C",0,IF(W6="D",0,IF(W6="E",1,IF(W6="F",1,0))))))))))))))))</f>
        <v>0</v>
      </c>
      <c r="Z7" s="126">
        <f>IF(W6=0,0,IF(W6=1,1,IF(W6=2,0,IF(W6=3,1,IF(W6=4,0,IF(W6=5,1,IF(W6=6,0,IF(W6=7,1,IF(W6=8,0,IF(W6=9,1,IF(W6="A",0,IF(W6="B",1,IF(W6="C",0,IF(W6="D",1,IF(W6="E",0,IF(W6="F",1,1))))))))))))))))</f>
        <v>0</v>
      </c>
      <c r="AA7" s="126"/>
      <c r="AB7" s="128"/>
      <c r="AC7" s="126">
        <f>IF(AF6=0,0,IF(AF6=1,0,IF(AF6=2,0,IF(AF6=3,0,IF(AF6=4,0,IF(AF6=5,0,IF(AF6=6,0,IF(AF6=7,0,IF(AF6=8,1,IF(AF6=9,1,IF(AF6="A",1,IF(AF6="B",1,IF(AF6="C",1,IF(AF6="D",1,IF(AF6="E",1,IF(AF6="F",1,0))))))))))))))))</f>
        <v>0</v>
      </c>
      <c r="AD7" s="126">
        <f>IF(AF6=0,0,IF(AF6=1,0,IF(AF6=2,0,IF(AF6=3,0,IF(AF6=4,1,IF(AF6=5,1,IF(AF6=6,1,IF(AF6=7,1,IF(AF6=8,0,IF(AF6=9,0,IF(AF6="A",0,IF(AF6="B",0,IF(AF6="C",1,IF(AF6="D",1,IF(AF6="E",1,IF(AF6="F",1,0))))))))))))))))</f>
        <v>1</v>
      </c>
      <c r="AE7" s="126">
        <f>IF(AF6=0,0,IF(AF6=1,0,IF(AF6=2,1,IF(AF6=3,1,IF(AF6=4,0,IF(AF6=5,0,IF(AF6=6,1,IF(AF6=7,1,IF(AF6=8,0,IF(AF6=9,0,IF(AF6="A",1,IF(AF6="B",1,IF(AF6="C",0,IF(AF6="D",0,IF(AF6="E",1,IF(AF6="F",1,0))))))))))))))))</f>
        <v>0</v>
      </c>
      <c r="AF7" s="126">
        <f>IF(AF6=0,0,IF(AF6=1,1,IF(AF6=2,0,IF(AF6=3,1,IF(AF6=4,0,IF(AF6=5,1,IF(AF6=6,0,IF(AF6=7,1,IF(AF6=8,0,IF(AF6=9,1,IF(AF6="A",0,IF(AF6="B",1,IF(AF6="C",0,IF(AF6="D",1,IF(AF6="E",0,IF(AF6="F",1,1))))))))))))))))</f>
        <v>0</v>
      </c>
      <c r="AG7" s="126"/>
      <c r="AH7" s="126">
        <f>IF(AH6=0,0,IF(AH6=1,0,IF(AH6=2,0,IF(AH6=3,0,IF(AH6=4,0,IF(AH6=5,0,IF(AH6=6,0,IF(AH6=7,0,IF(AH6=8,1,IF(AH6=9,1,IF(AH6="A",1,IF(AH6="B",1,IF(AH6="C",1,IF(AH6="D",1,IF(AH6="E",1,IF(AH6="F",1,0))))))))))))))))</f>
        <v>1</v>
      </c>
      <c r="AI7" s="126">
        <f>IF(AH6=0,0,IF(AH6=1,0,IF(AH6=2,0,IF(AH6=3,0,IF(AH6=4,1,IF(AH6=5,1,IF(AH6=6,1,IF(AH6=7,1,IF(AH6=8,0,IF(AH6=9,0,IF(AH6="A",0,IF(AH6="B",0,IF(AH6="C",1,IF(AH6="D",1,IF(AH6="E",1,IF(AH6="F",1,0))))))))))))))))</f>
        <v>1</v>
      </c>
      <c r="AJ7" s="126">
        <f>IF(AH6=0,0,IF(AH6=1,0,IF(AH6=2,1,IF(AH6=3,1,IF(AH6=4,0,IF(AH6=5,0,IF(AH6=6,1,IF(AH6=7,1,IF(AH6=8,0,IF(AH6=9,0,IF(AH6="A",1,IF(AH6="B",1,IF(AH6="C",0,IF(AH6="D",0,IF(AH6="E",1,IF(AH6="F",1,0))))))))))))))))</f>
        <v>1</v>
      </c>
      <c r="AK7" s="126">
        <f>IF(AH6=0,0,IF(AH6=1,1,IF(AH6=2,0,IF(AH6=3,1,IF(AH6=4,0,IF(AH6=5,1,IF(AH6=6,0,IF(AH6=7,1,IF(AH6=8,0,IF(AH6=9,1,IF(AH6="A",0,IF(AH6="B",1,IF(AH6="C",0,IF(AH6="D",1,IF(AH6="E",0,IF(AH6="F",1,1))))))))))))))))</f>
        <v>1</v>
      </c>
      <c r="AL7" s="126"/>
      <c r="AM7" s="128"/>
      <c r="AN7" s="126">
        <f>IF(AQ6=0,0,IF(AQ6=1,0,IF(AQ6=2,0,IF(AQ6=3,0,IF(AQ6=4,0,IF(AQ6=5,0,IF(AQ6=6,0,IF(AQ6=7,0,IF(AQ6=8,1,IF(AQ6=9,1,IF(AQ6="A",1,IF(AQ6="B",1,IF(AQ6="C",1,IF(AQ6="D",1,IF(AQ6="E",1,IF(AQ6="F",1,0))))))))))))))))</f>
        <v>1</v>
      </c>
      <c r="AO7" s="126">
        <f>IF(AQ6=0,0,IF(AQ6=1,0,IF(AQ6=2,0,IF(AQ6=3,0,IF(AQ6=4,1,IF(AQ6=5,1,IF(AQ6=6,1,IF(AQ6=7,1,IF(AQ6=8,0,IF(AQ6=9,0,IF(AQ6="A",0,IF(AQ6="B",0,IF(AQ6="C",1,IF(AQ6="D",1,IF(AQ6="E",1,IF(AQ6="F",1,0))))))))))))))))</f>
        <v>1</v>
      </c>
      <c r="AP7" s="126">
        <f>IF(AQ6=0,0,IF(AQ6=1,0,IF(AQ6=2,1,IF(AQ6=3,1,IF(AQ6=4,0,IF(AQ6=5,0,IF(AQ6=6,1,IF(AQ6=7,1,IF(AQ6=8,0,IF(AQ6=9,0,IF(AQ6="A",1,IF(AQ6="B",1,IF(AQ6="C",0,IF(AQ6="D",0,IF(AQ6="E",1,IF(AQ6="F",1,0))))))))))))))))</f>
        <v>1</v>
      </c>
      <c r="AQ7" s="126">
        <f>IF(AQ6=0,0,IF(AQ6=1,1,IF(AQ6=2,0,IF(AQ6=3,1,IF(AQ6=4,0,IF(AQ6=5,1,IF(AQ6=6,0,IF(AQ6=7,1,IF(AQ6=8,0,IF(AQ6=9,1,IF(AQ6="A",0,IF(AQ6="B",1,IF(AQ6="C",0,IF(AQ6="D",1,IF(AQ6="E",0,IF(AQ6="F",1,1))))))))))))))))</f>
        <v>1</v>
      </c>
      <c r="AR7" s="126"/>
      <c r="AS7" s="126">
        <f>IF(AS6=0,0,IF(AS6=1,0,IF(AS6=2,0,IF(AS6=3,0,IF(AS6=4,0,IF(AS6=5,0,IF(AS6=6,0,IF(AS6=7,0,IF(AS6=8,1,IF(AS6=9,1,IF(AS6="A",1,IF(AS6="B",1,IF(AS6="C",1,IF(AS6="D",1,IF(AS6="E",1,IF(AS6="F",1,0))))))))))))))))</f>
        <v>1</v>
      </c>
      <c r="AT7" s="126">
        <f>IF(AS6=0,0,IF(AS6=1,0,IF(AS6=2,0,IF(AS6=3,0,IF(AS6=4,1,IF(AS6=5,1,IF(AS6=6,1,IF(AS6=7,1,IF(AS6=8,0,IF(AS6=9,0,IF(AS6="A",0,IF(AS6="B",0,IF(AS6="C",1,IF(AS6="D",1,IF(AS6="E",1,IF(AS6="F",1,0))))))))))))))))</f>
        <v>0</v>
      </c>
      <c r="AU7" s="126">
        <f>IF(AS6=0,0,IF(AS6=1,0,IF(AS6=2,1,IF(AS6=3,1,IF(AS6=4,0,IF(AS6=5,0,IF(AS6=6,1,IF(AS6=7,1,IF(AS6=8,0,IF(AS6=9,0,IF(AS6="A",1,IF(AS6="B",1,IF(AS6="C",0,IF(AS6="D",0,IF(AS6="E",1,IF(AS6="F",1,0))))))))))))))))</f>
        <v>1</v>
      </c>
      <c r="AV7" s="126">
        <f>IF(AS6=0,0,IF(AS6=1,1,IF(AS6=2,0,IF(AS6=3,1,IF(AS6=4,0,IF(AS6=5,1,IF(AS6=6,0,IF(AS6=7,1,IF(AS6=8,0,IF(AS6=9,1,IF(AS6="A",0,IF(AS6="B",1,IF(AS6="C",0,IF(AS6="D",1,IF(AS6="E",0,IF(AS6="F",1,1))))))))))))))))</f>
        <v>0</v>
      </c>
      <c r="AW7" s="131"/>
    </row>
    <row r="8" spans="1:49" ht="15.75">
      <c r="A8" s="62">
        <v>5</v>
      </c>
      <c r="B8" s="62">
        <f>IF(E9="AL,",0,5)</f>
        <v>5</v>
      </c>
      <c r="C8" s="62">
        <f>IF(E9="EAX,",5,0)</f>
        <v>5</v>
      </c>
      <c r="D8" s="6"/>
      <c r="E8" s="6"/>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49" ht="15.75">
      <c r="A9" s="62">
        <v>6</v>
      </c>
      <c r="B9" s="62">
        <f>IF(E9="AL,",0,6)</f>
        <v>6</v>
      </c>
      <c r="C9" s="62">
        <f>IF(E9="EAX,",6,0)</f>
        <v>6</v>
      </c>
      <c r="D9" s="46" t="s">
        <v>88</v>
      </c>
      <c r="E9" s="5" t="s">
        <v>92</v>
      </c>
      <c r="F9" s="47"/>
      <c r="G9" s="42"/>
      <c r="H9" s="42"/>
      <c r="I9" s="5" t="s">
        <v>2</v>
      </c>
      <c r="J9" s="42"/>
      <c r="K9" s="5" t="s">
        <v>0</v>
      </c>
      <c r="L9" s="17"/>
      <c r="M9" s="42"/>
      <c r="N9" s="42"/>
      <c r="O9" s="42"/>
      <c r="P9" s="42"/>
      <c r="Q9" s="47"/>
      <c r="R9" s="42"/>
      <c r="S9" s="42"/>
      <c r="T9" s="5">
        <v>1</v>
      </c>
      <c r="U9" s="42"/>
      <c r="V9" s="5" t="s">
        <v>0</v>
      </c>
      <c r="W9" s="17"/>
      <c r="X9" s="42"/>
      <c r="Y9" s="42"/>
      <c r="Z9" s="48"/>
      <c r="AA9" s="48"/>
      <c r="AB9" s="47"/>
      <c r="AC9" s="42"/>
      <c r="AD9" s="42"/>
      <c r="AE9" s="5">
        <v>4</v>
      </c>
      <c r="AF9" s="42"/>
      <c r="AG9" s="5">
        <v>5</v>
      </c>
      <c r="AH9" s="17"/>
      <c r="AI9" s="42"/>
      <c r="AJ9" s="42"/>
      <c r="AK9" s="42"/>
      <c r="AL9" s="42"/>
      <c r="AM9" s="47"/>
      <c r="AN9" s="42"/>
      <c r="AO9" s="42"/>
      <c r="AP9" s="5">
        <v>4</v>
      </c>
      <c r="AQ9" s="42"/>
      <c r="AR9" s="5">
        <v>3</v>
      </c>
      <c r="AS9" s="17"/>
      <c r="AT9" s="42"/>
      <c r="AU9" s="42"/>
      <c r="AV9" s="46" t="s">
        <v>22</v>
      </c>
    </row>
    <row r="10" spans="1:49" ht="15.75">
      <c r="A10" s="62">
        <v>7</v>
      </c>
      <c r="B10" s="62">
        <f>IF(E9="AL,",0,7)</f>
        <v>7</v>
      </c>
      <c r="C10" s="62">
        <f>IF(E9="EAX,",7,0)</f>
        <v>7</v>
      </c>
      <c r="D10" s="17"/>
      <c r="E10" s="17"/>
      <c r="F10" s="42">
        <f>IF(I9=0,0,IF(I9=1,0,IF(I9=2,0,IF(I9=3,0,IF(I9=4,0,IF(I9=5,0,IF(I9=6,0,IF(I9=7,0,IF(I9=8,1,IF(I9=9,1,IF(I9="A",1,IF(I9="B",1,IF(I9="C",1,IF(I9="D",1,IF(I9="E",1,IF(I9="F",1,0))))))))))))))))</f>
        <v>1</v>
      </c>
      <c r="G10" s="42">
        <f>IF(I9=0,0,IF(I9=1,0,IF(I9=2,0,IF(I9=3,0,IF(I9=4,1,IF(I9=5,1,IF(I9=6,1,IF(I9=7,1,IF(I9=8,0,IF(I9=9,0,IF(I9="A",0,IF(I9="B",0,IF(I9="C",1,IF(I9="D",1,IF(I9="E",1,IF(I9="F",1,0))))))))))))))))</f>
        <v>1</v>
      </c>
      <c r="H10" s="42">
        <f>IF(I9=0,0,IF(I9=1,0,IF(I9=2,1,IF(I9=3,1,IF(I9=4,0,IF(I9=5,0,IF(I9=6,1,IF(I9=7,1,IF(I9=8,0,IF(I9=9,0,IF(I9="A",1,IF(I9="B",1,IF(I9="C",0,IF(I9="D",0,IF(I9="E",1,IF(I9="F",1,0))))))))))))))))</f>
        <v>0</v>
      </c>
      <c r="I10" s="42">
        <f>IF(I9=0,0,IF(I9=1,1,IF(I9=2,0,IF(I9=3,1,IF(I9=4,0,IF(I9=5,1,IF(I9=6,0,IF(I9=7,1,IF(I9=8,0,IF(I9=9,1,IF(I9="A",0,IF(I9="B",1,IF(I9="C",0,IF(I9="D",1,IF(I9="E",0,IF(I9="F",1,1))))))))))))))))</f>
        <v>0</v>
      </c>
      <c r="J10" s="42"/>
      <c r="K10" s="42">
        <f>IF(K9=0,0,IF(K9=1,0,IF(K9=2,0,IF(K9=3,0,IF(K9=4,0,IF(K9=5,0,IF(K9=6,0,IF(K9=7,0,IF(K9=8,1,IF(K9=9,1,IF(K9="A",1,IF(K9="B",1,IF(K9="C",1,IF(K9="D",1,IF(K9="E",1,IF(K9="F",1,0))))))))))))))))</f>
        <v>1</v>
      </c>
      <c r="L10" s="42">
        <f>IF(K9=0,0,IF(K9=1,0,IF(K9=2,0,IF(K9=3,0,IF(K9=4,1,IF(K9=5,1,IF(K9=6,1,IF(K9=7,1,IF(K9=8,0,IF(K9=9,0,IF(K9="A",0,IF(K9="B",0,IF(K9="C",1,IF(K9="D",1,IF(K9="E",1,IF(K9="F",1,0))))))))))))))))</f>
        <v>0</v>
      </c>
      <c r="M10" s="42">
        <f>IF(K9=0,0,IF(K9=1,0,IF(K9=2,1,IF(K9=3,1,IF(K9=4,0,IF(K9=5,0,IF(K9=6,1,IF(K9=7,1,IF(K9=8,0,IF(K9=9,0,IF(K9="A",1,IF(K9="B",1,IF(K9="C",0,IF(K9="D",0,IF(K9="E",1,IF(K9="F",1,0))))))))))))))))</f>
        <v>1</v>
      </c>
      <c r="N10" s="42">
        <f>IF(K9=0,0,IF(K9=1,1,IF(K9=2,0,IF(K9=3,1,IF(K9=4,0,IF(K9=5,1,IF(K9=6,0,IF(K9=7,1,IF(K9=8,0,IF(K9=9,1,IF(K9="A",0,IF(K9="B",1,IF(K9="C",0,IF(K9="D",1,IF(K9="E",0,IF(K9="F",1,1))))))))))))))))</f>
        <v>0</v>
      </c>
      <c r="O10" s="17"/>
      <c r="P10" s="17"/>
      <c r="Q10" s="42">
        <f>IF(T9=0,0,IF(T9=1,0,IF(T9=2,0,IF(T9=3,0,IF(T9=4,0,IF(T9=5,0,IF(T9=6,0,IF(T9=7,0,IF(T9=8,1,IF(T9=9,1,IF(T9="A",1,IF(T9="B",1,IF(T9="C",1,IF(T9="D",1,IF(T9="E",1,IF(T9="F",1,0))))))))))))))))</f>
        <v>0</v>
      </c>
      <c r="R10" s="42">
        <f>IF(T9=0,0,IF(T9=1,0,IF(T9=2,0,IF(T9=3,0,IF(T9=4,1,IF(T9=5,1,IF(T9=6,1,IF(T9=7,1,IF(T9=8,0,IF(T9=9,0,IF(T9="A",0,IF(T9="B",0,IF(T9="C",1,IF(T9="D",1,IF(T9="E",1,IF(T9="F",1,0))))))))))))))))</f>
        <v>0</v>
      </c>
      <c r="S10" s="42">
        <f>IF(T9=0,0,IF(T9=1,0,IF(T9=2,1,IF(T9=3,1,IF(T9=4,0,IF(T9=5,0,IF(T9=6,1,IF(T9=7,1,IF(T9=8,0,IF(T9=9,0,IF(T9="A",1,IF(T9="B",1,IF(T9="C",0,IF(T9="D",0,IF(T9="E",1,IF(T9="F",1,0))))))))))))))))</f>
        <v>0</v>
      </c>
      <c r="T10" s="42">
        <f>IF(T9=0,0,IF(T9=1,1,IF(T9=2,0,IF(T9=3,1,IF(T9=4,0,IF(T9=5,1,IF(T9=6,0,IF(T9=7,1,IF(T9=8,0,IF(T9=9,1,IF(T9="A",0,IF(T9="B",1,IF(T9="C",0,IF(T9="D",1,IF(T9="E",0,IF(T9="F",1,1))))))))))))))))</f>
        <v>1</v>
      </c>
      <c r="U10" s="42"/>
      <c r="V10" s="42">
        <f>IF(V9=0,0,IF(V9=1,0,IF(V9=2,0,IF(V9=3,0,IF(V9=4,0,IF(V9=5,0,IF(V9=6,0,IF(V9=7,0,IF(V9=8,1,IF(V9=9,1,IF(V9="A",1,IF(V9="B",1,IF(V9="C",1,IF(V9="D",1,IF(V9="E",1,IF(V9="F",1,0))))))))))))))))</f>
        <v>1</v>
      </c>
      <c r="W10" s="42">
        <f>IF(V9=0,0,IF(V9=1,0,IF(V9=2,0,IF(V9=3,0,IF(V9=4,1,IF(V9=5,1,IF(V9=6,1,IF(V9=7,1,IF(V9=8,0,IF(V9=9,0,IF(V9="A",0,IF(V9="B",0,IF(V9="C",1,IF(V9="D",1,IF(V9="E",1,IF(V9="F",1,0))))))))))))))))</f>
        <v>0</v>
      </c>
      <c r="X10" s="42">
        <f>IF(V9=0,0,IF(V9=1,0,IF(V9=2,1,IF(V9=3,1,IF(V9=4,0,IF(V9=5,0,IF(V9=6,1,IF(V9=7,1,IF(V9=8,0,IF(V9=9,0,IF(V9="A",1,IF(V9="B",1,IF(V9="C",0,IF(V9="D",0,IF(V9="E",1,IF(V9="F",1,0))))))))))))))))</f>
        <v>1</v>
      </c>
      <c r="Y10" s="42">
        <f>IF(V9=0,0,IF(V9=1,1,IF(V9=2,0,IF(V9=3,1,IF(V9=4,0,IF(V9=5,1,IF(V9=6,0,IF(V9=7,1,IF(V9=8,0,IF(V9=9,1,IF(V9="A",0,IF(V9="B",1,IF(V9="C",0,IF(V9="D",1,IF(V9="E",0,IF(V9="F",1,1))))))))))))))))</f>
        <v>0</v>
      </c>
      <c r="Z10" s="48"/>
      <c r="AA10" s="48"/>
      <c r="AB10" s="42">
        <f>IF(AE9=0,0,IF(AE9=1,0,IF(AE9=2,0,IF(AE9=3,0,IF(AE9=4,0,IF(AE9=5,0,IF(AE9=6,0,IF(AE9=7,0,IF(AE9=8,1,IF(AE9=9,1,IF(AE9="A",1,IF(AE9="B",1,IF(AE9="C",1,IF(AE9="D",1,IF(AE9="E",1,IF(AE9="F",1,0))))))))))))))))</f>
        <v>0</v>
      </c>
      <c r="AC10" s="42">
        <f>IF(AE9=0,0,IF(AE9=1,0,IF(AE9=2,0,IF(AE9=3,0,IF(AE9=4,1,IF(AE9=5,1,IF(AE9=6,1,IF(AE9=7,1,IF(AE9=8,0,IF(AE9=9,0,IF(AE9="A",0,IF(AE9="B",0,IF(AE9="C",1,IF(AE9="D",1,IF(AE9="E",1,IF(AE9="F",1,0))))))))))))))))</f>
        <v>1</v>
      </c>
      <c r="AD10" s="42">
        <f>IF(AE9=0,0,IF(AE9=1,0,IF(AE9=2,1,IF(AE9=3,1,IF(AE9=4,0,IF(AE9=5,0,IF(AE9=6,1,IF(AE9=7,1,IF(AE9=8,0,IF(AE9=9,0,IF(AE9="A",1,IF(AE9="B",1,IF(AE9="C",0,IF(AE9="D",0,IF(AE9="E",1,IF(AE9="F",1,0))))))))))))))))</f>
        <v>0</v>
      </c>
      <c r="AE10" s="42">
        <f>IF(AE9=0,0,IF(AE9=1,1,IF(AE9=2,0,IF(AE9=3,1,IF(AE9=4,0,IF(AE9=5,1,IF(AE9=6,0,IF(AE9=7,1,IF(AE9=8,0,IF(AE9=9,1,IF(AE9="A",0,IF(AE9="B",1,IF(AE9="C",0,IF(AE9="D",1,IF(AE9="E",0,IF(AE9="F",1,1))))))))))))))))</f>
        <v>0</v>
      </c>
      <c r="AF10" s="42"/>
      <c r="AG10" s="42">
        <f>IF(AG9=0,0,IF(AG9=1,0,IF(AG9=2,0,IF(AG9=3,0,IF(AG9=4,0,IF(AG9=5,0,IF(AG9=6,0,IF(AG9=7,0,IF(AG9=8,1,IF(AG9=9,1,IF(AG9="A",1,IF(AG9="B",1,IF(AG9="C",1,IF(AG9="D",1,IF(AG9="E",1,IF(AG9="F",1,0))))))))))))))))</f>
        <v>0</v>
      </c>
      <c r="AH10" s="42">
        <f>IF(AG9=0,0,IF(AG9=1,0,IF(AG9=2,0,IF(AG9=3,0,IF(AG9=4,1,IF(AG9=5,1,IF(AG9=6,1,IF(AG9=7,1,IF(AG9=8,0,IF(AG9=9,0,IF(AG9="A",0,IF(AG9="B",0,IF(AG9="C",1,IF(AG9="D",1,IF(AG9="E",1,IF(AG9="F",1,0))))))))))))))))</f>
        <v>1</v>
      </c>
      <c r="AI10" s="42">
        <f>IF(AG9=0,0,IF(AG9=1,0,IF(AG9=2,1,IF(AG9=3,1,IF(AG9=4,0,IF(AG9=5,0,IF(AG9=6,1,IF(AG9=7,1,IF(AG9=8,0,IF(AG9=9,0,IF(AG9="A",1,IF(AG9="B",1,IF(AG9="C",0,IF(AG9="D",0,IF(AG9="E",1,IF(AG9="F",1,0))))))))))))))))</f>
        <v>0</v>
      </c>
      <c r="AJ10" s="42">
        <f>IF(AG9=0,0,IF(AG9=1,1,IF(AG9=2,0,IF(AG9=3,1,IF(AG9=4,0,IF(AG9=5,1,IF(AG9=6,0,IF(AG9=7,1,IF(AG9=8,0,IF(AG9=9,1,IF(AG9="A",0,IF(AG9="B",1,IF(AG9="C",0,IF(AG9="D",1,IF(AG9="E",0,IF(AG9="F",1,1))))))))))))))))</f>
        <v>1</v>
      </c>
      <c r="AK10" s="17"/>
      <c r="AL10" s="17"/>
      <c r="AM10" s="42">
        <f>IF(AP9=0,0,IF(AP9=1,0,IF(AP9=2,0,IF(AP9=3,0,IF(AP9=4,0,IF(AP9=5,0,IF(AP9=6,0,IF(AP9=7,0,IF(AP9=8,1,IF(AP9=9,1,IF(AP9="A",1,IF(AP9="B",1,IF(AP9="C",1,IF(AP9="D",1,IF(AP9="E",1,IF(AP9="F",1,0))))))))))))))))</f>
        <v>0</v>
      </c>
      <c r="AN10" s="42">
        <f>IF(AP9=0,0,IF(AP9=1,0,IF(AP9=2,0,IF(AP9=3,0,IF(AP9=4,1,IF(AP9=5,1,IF(AP9=6,1,IF(AP9=7,1,IF(AP9=8,0,IF(AP9=9,0,IF(AP9="A",0,IF(AP9="B",0,IF(AP9="C",1,IF(AP9="D",1,IF(AP9="E",1,IF(AP9="F",1,0))))))))))))))))</f>
        <v>1</v>
      </c>
      <c r="AO10" s="42">
        <f>IF(AP9=0,0,IF(AP9=1,0,IF(AP9=2,1,IF(AP9=3,1,IF(AP9=4,0,IF(AP9=5,0,IF(AP9=6,1,IF(AP9=7,1,IF(AP9=8,0,IF(AP9=9,0,IF(AP9="A",1,IF(AP9="B",1,IF(AP9="C",0,IF(AP9="D",0,IF(AP9="E",1,IF(AP9="F",1,0))))))))))))))))</f>
        <v>0</v>
      </c>
      <c r="AP10" s="42">
        <f>IF(AP9=0,0,IF(AP9=1,1,IF(AP9=2,0,IF(AP9=3,1,IF(AP9=4,0,IF(AP9=5,1,IF(AP9=6,0,IF(AP9=7,1,IF(AP9=8,0,IF(AP9=9,1,IF(AP9="A",0,IF(AP9="B",1,IF(AP9="C",0,IF(AP9="D",1,IF(AP9="E",0,IF(AP9="F",1,1))))))))))))))))</f>
        <v>0</v>
      </c>
      <c r="AQ10" s="42"/>
      <c r="AR10" s="42">
        <f>IF(AR9=0,0,IF(AR9=1,0,IF(AR9=2,0,IF(AR9=3,0,IF(AR9=4,0,IF(AR9=5,0,IF(AR9=6,0,IF(AR9=7,0,IF(AR9=8,1,IF(AR9=9,1,IF(AR9="A",1,IF(AR9="B",1,IF(AR9="C",1,IF(AR9="D",1,IF(AR9="E",1,IF(AR9="F",1,0))))))))))))))))</f>
        <v>0</v>
      </c>
      <c r="AS10" s="42">
        <f>IF(AR9=0,0,IF(AR9=1,0,IF(AR9=2,0,IF(AR9=3,0,IF(AR9=4,1,IF(AR9=5,1,IF(AR9=6,1,IF(AR9=7,1,IF(AR9=8,0,IF(AR9=9,0,IF(AR9="A",0,IF(AR9="B",0,IF(AR9="C",1,IF(AR9="D",1,IF(AR9="E",1,IF(AR9="F",1,0))))))))))))))))</f>
        <v>0</v>
      </c>
      <c r="AT10" s="42">
        <f>IF(AR9=0,0,IF(AR9=1,0,IF(AR9=2,1,IF(AR9=3,1,IF(AR9=4,0,IF(AR9=5,0,IF(AR9=6,1,IF(AR9=7,1,IF(AR9=8,0,IF(AR9=9,0,IF(AR9="A",1,IF(AR9="B",1,IF(AR9="C",0,IF(AR9="D",0,IF(AR9="E",1,IF(AR9="F",1,0))))))))))))))))</f>
        <v>1</v>
      </c>
      <c r="AU10" s="42">
        <f>IF(AR9=0,0,IF(AR9=1,1,IF(AR9=2,0,IF(AR9=3,1,IF(AR9=4,0,IF(AR9=5,1,IF(AR9=6,0,IF(AR9=7,1,IF(AR9=8,0,IF(AR9=9,1,IF(AR9="A",0,IF(AR9="B",1,IF(AR9="C",0,IF(AR9="D",1,IF(AR9="E",0,IF(AR9="F",1,1))))))))))))))))</f>
        <v>1</v>
      </c>
      <c r="AV10" s="17"/>
    </row>
    <row r="11" spans="1:49" ht="15.75">
      <c r="A11" s="62">
        <v>8</v>
      </c>
      <c r="B11" s="62">
        <f>IF(E9="AL,",0,8)</f>
        <v>8</v>
      </c>
      <c r="C11" s="62">
        <f>IF(E9="EAX,",8,0)</f>
        <v>8</v>
      </c>
      <c r="D11" s="6"/>
      <c r="E11" s="6"/>
    </row>
    <row r="12" spans="1:49" ht="15.75">
      <c r="A12" s="62">
        <v>9</v>
      </c>
      <c r="B12" s="62">
        <f>IF(E9="AL,",0,9)</f>
        <v>9</v>
      </c>
      <c r="C12" s="62">
        <f>IF(E9="EAX,",9,0)</f>
        <v>9</v>
      </c>
      <c r="D12" s="6"/>
      <c r="E12" s="6"/>
      <c r="Y12" s="11" t="s">
        <v>31</v>
      </c>
    </row>
    <row r="13" spans="1:49" ht="15.75">
      <c r="A13" s="62" t="s">
        <v>0</v>
      </c>
      <c r="B13" s="62" t="str">
        <f>IF(E9="AL,",0,"A")</f>
        <v>A</v>
      </c>
      <c r="C13" s="62" t="str">
        <f>IF(E9="EAX,","A",0)</f>
        <v>A</v>
      </c>
      <c r="D13" s="6"/>
      <c r="E13" s="6"/>
      <c r="F13" s="122"/>
      <c r="G13" s="118"/>
      <c r="H13" s="116"/>
      <c r="I13" s="116"/>
      <c r="J13" s="116"/>
      <c r="K13" s="116"/>
      <c r="L13" s="116"/>
      <c r="M13" s="116"/>
      <c r="N13" s="116"/>
      <c r="O13" s="116"/>
      <c r="P13" s="116"/>
      <c r="Q13" s="116"/>
      <c r="R13" s="116"/>
      <c r="S13" s="116"/>
      <c r="T13" s="116"/>
      <c r="U13" s="116"/>
      <c r="V13" s="116"/>
      <c r="W13" s="116"/>
      <c r="X13" s="116"/>
      <c r="Y13" s="116"/>
      <c r="Z13" s="117" t="s">
        <v>8</v>
      </c>
      <c r="AA13" s="118"/>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9"/>
    </row>
    <row r="14" spans="1:49" ht="15.75">
      <c r="A14" s="62" t="s">
        <v>1</v>
      </c>
      <c r="B14" s="62" t="str">
        <f>IF(E9="AL,",0,"B")</f>
        <v>B</v>
      </c>
      <c r="C14" s="62" t="str">
        <f>IF(E9="EAX,","B",0)</f>
        <v>B</v>
      </c>
      <c r="D14" s="6"/>
      <c r="E14" s="6"/>
      <c r="F14" s="123"/>
      <c r="G14" s="124"/>
      <c r="H14" s="121"/>
      <c r="I14" s="121"/>
      <c r="J14" s="121"/>
      <c r="K14" s="121"/>
      <c r="L14" s="121"/>
      <c r="M14" s="121"/>
      <c r="N14" s="121"/>
      <c r="O14" s="121"/>
      <c r="P14" s="121"/>
      <c r="Q14" s="121"/>
      <c r="R14" s="121"/>
      <c r="S14" s="121"/>
      <c r="T14" s="121"/>
      <c r="U14" s="121"/>
      <c r="V14" s="121"/>
      <c r="W14" s="121"/>
      <c r="X14" s="121"/>
      <c r="Y14" s="121"/>
      <c r="Z14" s="121"/>
      <c r="AA14" s="121"/>
      <c r="AB14" s="122"/>
      <c r="AC14" s="116"/>
      <c r="AD14" s="116"/>
      <c r="AE14" s="116"/>
      <c r="AF14" s="116"/>
      <c r="AG14" s="116"/>
      <c r="AH14" s="116"/>
      <c r="AI14" s="116"/>
      <c r="AJ14" s="116"/>
      <c r="AK14" s="116"/>
      <c r="AL14" s="117" t="s">
        <v>7</v>
      </c>
      <c r="AM14" s="116"/>
      <c r="AN14" s="116"/>
      <c r="AO14" s="116"/>
      <c r="AP14" s="116"/>
      <c r="AQ14" s="116"/>
      <c r="AR14" s="116"/>
      <c r="AS14" s="116"/>
      <c r="AT14" s="116"/>
      <c r="AU14" s="116"/>
      <c r="AV14" s="116"/>
      <c r="AW14" s="119"/>
    </row>
    <row r="15" spans="1:49" ht="15.75">
      <c r="A15" s="62" t="s">
        <v>2</v>
      </c>
      <c r="B15" s="62" t="str">
        <f>IF(E9="AL,",0,"C")</f>
        <v>C</v>
      </c>
      <c r="C15" s="62" t="str">
        <f>IF(E9="EAX,","C",0)</f>
        <v>C</v>
      </c>
      <c r="D15" s="6"/>
      <c r="E15" s="6"/>
      <c r="F15" s="123"/>
      <c r="G15" s="124"/>
      <c r="H15" s="121"/>
      <c r="I15" s="121"/>
      <c r="J15" s="121"/>
      <c r="K15" s="121"/>
      <c r="L15" s="121"/>
      <c r="M15" s="121"/>
      <c r="N15" s="121"/>
      <c r="O15" s="121"/>
      <c r="P15" s="121"/>
      <c r="Q15" s="121"/>
      <c r="R15" s="121"/>
      <c r="S15" s="121"/>
      <c r="T15" s="121"/>
      <c r="U15" s="121"/>
      <c r="V15" s="121"/>
      <c r="W15" s="121"/>
      <c r="X15" s="121"/>
      <c r="Y15" s="121"/>
      <c r="Z15" s="121"/>
      <c r="AA15" s="121"/>
      <c r="AB15" s="123"/>
      <c r="AC15" s="121"/>
      <c r="AD15" s="121"/>
      <c r="AE15" s="121"/>
      <c r="AF15" s="121"/>
      <c r="AG15" s="121"/>
      <c r="AH15" s="121"/>
      <c r="AI15" s="121"/>
      <c r="AJ15" s="121"/>
      <c r="AK15" s="121"/>
      <c r="AL15" s="121"/>
      <c r="AM15" s="122"/>
      <c r="AN15" s="116"/>
      <c r="AO15" s="116"/>
      <c r="AP15" s="116"/>
      <c r="AQ15" s="116"/>
      <c r="AR15" s="117" t="s">
        <v>6</v>
      </c>
      <c r="AS15" s="116"/>
      <c r="AT15" s="116"/>
      <c r="AU15" s="116"/>
      <c r="AV15" s="116"/>
      <c r="AW15" s="119"/>
    </row>
    <row r="16" spans="1:49" ht="15.75">
      <c r="A16" s="62" t="s">
        <v>3</v>
      </c>
      <c r="B16" s="62" t="str">
        <f>IF(E9="AL,",0,"D")</f>
        <v>D</v>
      </c>
      <c r="C16" s="62" t="str">
        <f>IF(E9="EAX,","D",0)</f>
        <v>D</v>
      </c>
      <c r="D16" s="6"/>
      <c r="E16" s="6"/>
      <c r="F16" s="123"/>
      <c r="G16" s="124"/>
      <c r="H16" s="121"/>
      <c r="I16" s="124"/>
      <c r="J16" s="136" t="str">
        <f>IF(E9="EAX,",I9,J6)</f>
        <v>C</v>
      </c>
      <c r="K16" s="136"/>
      <c r="L16" s="136" t="str">
        <f>IF(E9="EAX,",K9,L6)</f>
        <v>A</v>
      </c>
      <c r="M16" s="136"/>
      <c r="N16" s="136"/>
      <c r="O16" s="136"/>
      <c r="P16" s="136"/>
      <c r="Q16" s="136"/>
      <c r="R16" s="136"/>
      <c r="S16" s="136"/>
      <c r="T16" s="136"/>
      <c r="U16" s="136">
        <f>IF(E9="EAX,",T9,U6)</f>
        <v>1</v>
      </c>
      <c r="V16" s="136"/>
      <c r="W16" s="136" t="str">
        <f>IF(E9="EAX,",V9,W6)</f>
        <v>A</v>
      </c>
      <c r="X16" s="136"/>
      <c r="Y16" s="136"/>
      <c r="Z16" s="136"/>
      <c r="AA16" s="136"/>
      <c r="AB16" s="138"/>
      <c r="AC16" s="136"/>
      <c r="AD16" s="136"/>
      <c r="AE16" s="136"/>
      <c r="AF16" s="136">
        <f>IF(E9="AL,",AF6,AE9)</f>
        <v>4</v>
      </c>
      <c r="AG16" s="136"/>
      <c r="AH16" s="136">
        <f>IF(E9="AL,",AH6,AG9)</f>
        <v>5</v>
      </c>
      <c r="AI16" s="136"/>
      <c r="AJ16" s="136"/>
      <c r="AK16" s="136"/>
      <c r="AL16" s="136"/>
      <c r="AM16" s="138"/>
      <c r="AN16" s="136"/>
      <c r="AO16" s="136"/>
      <c r="AP16" s="136"/>
      <c r="AQ16" s="136">
        <f>+AP9</f>
        <v>4</v>
      </c>
      <c r="AR16" s="136"/>
      <c r="AS16" s="136">
        <f>+AR9</f>
        <v>3</v>
      </c>
      <c r="AT16" s="121"/>
      <c r="AU16" s="121"/>
      <c r="AV16" s="121"/>
      <c r="AW16" s="130"/>
    </row>
    <row r="17" spans="1:50" ht="15.75">
      <c r="A17" s="62" t="s">
        <v>4</v>
      </c>
      <c r="B17" s="62" t="str">
        <f>IF(E9="AL,",0,"E")</f>
        <v>E</v>
      </c>
      <c r="C17" s="62" t="str">
        <f>IF(E9="EAX,","E",0)</f>
        <v>E</v>
      </c>
      <c r="D17" s="6"/>
      <c r="E17" s="6"/>
      <c r="F17" s="128"/>
      <c r="G17" s="126">
        <f>IF(J16=0,0,IF(J16=1,0,IF(J16=2,0,IF(J16=3,0,IF(J16=4,0,IF(J16=5,0,IF(J16=6,0,IF(J16=7,0,IF(J16=8,1,IF(J16=9,1,IF(J16="A",1,IF(J16="B",1,IF(J16="C",1,IF(J16="D",1,IF(J16="E",1,IF(J16="F",1,0))))))))))))))))</f>
        <v>1</v>
      </c>
      <c r="H17" s="126">
        <f>IF(J16=0,0,IF(J16=1,0,IF(J16=2,0,IF(J16=3,0,IF(J16=4,1,IF(J16=5,1,IF(J16=6,1,IF(J16=7,1,IF(J16=8,0,IF(J16=9,0,IF(J16="A",0,IF(J16="B",0,IF(J16="C",1,IF(J16="D",1,IF(J16="E",1,IF(J16="F",1,0))))))))))))))))</f>
        <v>1</v>
      </c>
      <c r="I17" s="126">
        <f>IF(J16=0,0,IF(J16=1,0,IF(J16=2,1,IF(J16=3,1,IF(J16=4,0,IF(J16=5,0,IF(J16=6,1,IF(J16=7,1,IF(J16=8,0,IF(J16=9,0,IF(J16="A",1,IF(J16="B",1,IF(J16="C",0,IF(J16="D",0,IF(J16="E",1,IF(J16="F",1,0))))))))))))))))</f>
        <v>0</v>
      </c>
      <c r="J17" s="126">
        <f>IF(J16=0,0,IF(J16=1,1,IF(J16=2,0,IF(J16=3,1,IF(J16=4,0,IF(J16=5,1,IF(J16=6,0,IF(J16=7,1,IF(J16=8,0,IF(J16=9,1,IF(J16="A",0,IF(J16="B",1,IF(J16="C",0,IF(J16="D",1,IF(J16="E",0,IF(J16="F",1,1))))))))))))))))</f>
        <v>0</v>
      </c>
      <c r="K17" s="126"/>
      <c r="L17" s="126">
        <f>IF(L16=0,0,IF(L16=1,0,IF(L16=2,0,IF(L16=3,0,IF(L16=4,0,IF(L16=5,0,IF(L16=6,0,IF(L16=7,0,IF(L16=8,1,IF(L16=9,1,IF(L16="A",1,IF(L16="B",1,IF(L16="C",1,IF(L16="D",1,IF(L16="E",1,IF(L16="F",1,0))))))))))))))))</f>
        <v>1</v>
      </c>
      <c r="M17" s="126">
        <f>IF(L16=0,0,IF(L16=1,0,IF(L16=2,0,IF(L16=3,0,IF(L16=4,1,IF(L16=5,1,IF(L16=6,1,IF(L16=7,1,IF(L16=8,0,IF(L16=9,0,IF(L16="A",0,IF(L16="B",0,IF(L16="C",1,IF(L16="D",1,IF(L16="E",1,IF(L16="F",1,0))))))))))))))))</f>
        <v>0</v>
      </c>
      <c r="N17" s="126">
        <f>IF(L16=0,0,IF(L16=1,0,IF(L16=2,1,IF(L16=3,1,IF(L16=4,0,IF(L16=5,0,IF(L16=6,1,IF(L16=7,1,IF(L16=8,0,IF(L16=9,0,IF(L16="A",1,IF(L16="B",1,IF(L16="C",0,IF(L16="D",0,IF(L16="E",1,IF(L16="F",1,0))))))))))))))))</f>
        <v>1</v>
      </c>
      <c r="O17" s="126">
        <f>IF(L16=0,0,IF(L16=1,1,IF(L16=2,0,IF(L16=3,1,IF(L16=4,0,IF(L16=5,1,IF(L16=6,0,IF(L16=7,1,IF(L16=8,0,IF(L16=9,1,IF(L16="A",0,IF(L16="B",1,IF(L16="C",0,IF(L16="D",1,IF(L16="E",0,IF(L16="F",1,1))))))))))))))))</f>
        <v>0</v>
      </c>
      <c r="P17" s="127"/>
      <c r="Q17" s="126"/>
      <c r="R17" s="126">
        <f>IF(U16=0,0,IF(U16=1,0,IF(U16=2,0,IF(U16=3,0,IF(U16=4,0,IF(U16=5,0,IF(U16=6,0,IF(U16=7,0,IF(U16=8,1,IF(U16=9,1,IF(U16="A",1,IF(U16="B",1,IF(U16="C",1,IF(U16="D",1,IF(U16="E",1,IF(U16="F",1,0))))))))))))))))</f>
        <v>0</v>
      </c>
      <c r="S17" s="126">
        <f>IF(U16=0,0,IF(U16=1,0,IF(U16=2,0,IF(U16=3,0,IF(U16=4,1,IF(U16=5,1,IF(U16=6,1,IF(U16=7,1,IF(U16=8,0,IF(U16=9,0,IF(U16="A",0,IF(U16="B",0,IF(U16="C",1,IF(U16="D",1,IF(U16="E",1,IF(U16="F",1,0))))))))))))))))</f>
        <v>0</v>
      </c>
      <c r="T17" s="126">
        <f>IF(U16=0,0,IF(U16=1,0,IF(U16=2,1,IF(U16=3,1,IF(U16=4,0,IF(U16=5,0,IF(U16=6,1,IF(U16=7,1,IF(U16=8,0,IF(U16=9,0,IF(U16="A",1,IF(U16="B",1,IF(U16="C",0,IF(U16="D",0,IF(U16="E",1,IF(U16="F",1,0))))))))))))))))</f>
        <v>0</v>
      </c>
      <c r="U17" s="126">
        <f>IF(U16=0,0,IF(U16=1,1,IF(U16=2,0,IF(U16=3,1,IF(U16=4,0,IF(U16=5,1,IF(U16=6,0,IF(U16=7,1,IF(U16=8,0,IF(U16=9,1,IF(U16="A",0,IF(U16="B",1,IF(U16="C",0,IF(U16="D",1,IF(U16="E",0,IF(U16="F",1,1))))))))))))))))</f>
        <v>1</v>
      </c>
      <c r="V17" s="126"/>
      <c r="W17" s="126">
        <f>IF(W16=0,0,IF(W16=1,0,IF(W16=2,0,IF(W16=3,0,IF(W16=4,0,IF(W16=5,0,IF(W16=6,0,IF(W16=7,0,IF(W16=8,1,IF(W16=9,1,IF(W16="A",1,IF(W16="B",1,IF(W16="C",1,IF(W16="D",1,IF(W16="E",1,IF(W16="F",1,0))))))))))))))))</f>
        <v>1</v>
      </c>
      <c r="X17" s="126">
        <f>IF(W16=0,0,IF(W16=1,0,IF(W16=2,0,IF(W16=3,0,IF(W16=4,1,IF(W16=5,1,IF(W16=6,1,IF(W16=7,1,IF(W16=8,0,IF(W16=9,0,IF(W16="A",0,IF(W16="B",0,IF(W16="C",1,IF(W16="D",1,IF(W16="E",1,IF(W16="F",1,0))))))))))))))))</f>
        <v>0</v>
      </c>
      <c r="Y17" s="126">
        <f>IF(W16=0,0,IF(W16=1,0,IF(W16=2,1,IF(W16=3,1,IF(W16=4,0,IF(W16=5,0,IF(W16=6,1,IF(W16=7,1,IF(W16=8,0,IF(W16=9,0,IF(W16="A",1,IF(W16="B",1,IF(W16="C",0,IF(W16="D",0,IF(W16="E",1,IF(W16="F",1,0))))))))))))))))</f>
        <v>1</v>
      </c>
      <c r="Z17" s="126">
        <f>IF(W16=0,0,IF(W16=1,1,IF(W16=2,0,IF(W16=3,1,IF(W16=4,0,IF(W16=5,1,IF(W16=6,0,IF(W16=7,1,IF(W16=8,0,IF(W16=9,1,IF(W16="A",0,IF(W16="B",1,IF(W16="C",0,IF(W16="D",1,IF(W16="E",0,IF(W16="F",1,1))))))))))))))))</f>
        <v>0</v>
      </c>
      <c r="AA17" s="126"/>
      <c r="AB17" s="128"/>
      <c r="AC17" s="126">
        <f>IF(AF16=0,0,IF(AF16=1,0,IF(AF16=2,0,IF(AF16=3,0,IF(AF16=4,0,IF(AF16=5,0,IF(AF16=6,0,IF(AF16=7,0,IF(AF16=8,1,IF(AF16=9,1,IF(AF16="A",1,IF(AF16="B",1,IF(AF16="C",1,IF(AF16="D",1,IF(AF16="E",1,IF(AF16="F",1,0))))))))))))))))</f>
        <v>0</v>
      </c>
      <c r="AD17" s="126">
        <f>IF(AF16=0,0,IF(AF16=1,0,IF(AF16=2,0,IF(AF16=3,0,IF(AF16=4,1,IF(AF16=5,1,IF(AF16=6,1,IF(AF16=7,1,IF(AF16=8,0,IF(AF16=9,0,IF(AF16="A",0,IF(AF16="B",0,IF(AF16="C",1,IF(AF16="D",1,IF(AF16="E",1,IF(AF16="F",1,0))))))))))))))))</f>
        <v>1</v>
      </c>
      <c r="AE17" s="126">
        <f>IF(AF16=0,0,IF(AF16=1,0,IF(AF16=2,1,IF(AF16=3,1,IF(AF16=4,0,IF(AF16=5,0,IF(AF16=6,1,IF(AF16=7,1,IF(AF16=8,0,IF(AF16=9,0,IF(AF16="A",1,IF(AF16="B",1,IF(AF16="C",0,IF(AF16="D",0,IF(AF16="E",1,IF(AF16="F",1,0))))))))))))))))</f>
        <v>0</v>
      </c>
      <c r="AF17" s="126">
        <f>IF(AF16=0,0,IF(AF16=1,1,IF(AF16=2,0,IF(AF16=3,1,IF(AF16=4,0,IF(AF16=5,1,IF(AF16=6,0,IF(AF16=7,1,IF(AF16=8,0,IF(AF16=9,1,IF(AF16="A",0,IF(AF16="B",1,IF(AF16="C",0,IF(AF16="D",1,IF(AF16="E",0,IF(AF16="F",1,1))))))))))))))))</f>
        <v>0</v>
      </c>
      <c r="AG17" s="126"/>
      <c r="AH17" s="126">
        <f>IF(AH16=0,0,IF(AH16=1,0,IF(AH16=2,0,IF(AH16=3,0,IF(AH16=4,0,IF(AH16=5,0,IF(AH16=6,0,IF(AH16=7,0,IF(AH16=8,1,IF(AH16=9,1,IF(AH16="A",1,IF(AH16="B",1,IF(AH16="C",1,IF(AH16="D",1,IF(AH16="E",1,IF(AH16="F",1,0))))))))))))))))</f>
        <v>0</v>
      </c>
      <c r="AI17" s="126">
        <f>IF(AH16=0,0,IF(AH16=1,0,IF(AH16=2,0,IF(AH16=3,0,IF(AH16=4,1,IF(AH16=5,1,IF(AH16=6,1,IF(AH16=7,1,IF(AH16=8,0,IF(AH16=9,0,IF(AH16="A",0,IF(AH16="B",0,IF(AH16="C",1,IF(AH16="D",1,IF(AH16="E",1,IF(AH16="F",1,0))))))))))))))))</f>
        <v>1</v>
      </c>
      <c r="AJ17" s="126">
        <f>IF(AH16=0,0,IF(AH16=1,0,IF(AH16=2,1,IF(AH16=3,1,IF(AH16=4,0,IF(AH16=5,0,IF(AH16=6,1,IF(AH16=7,1,IF(AH16=8,0,IF(AH16=9,0,IF(AH16="A",1,IF(AH16="B",1,IF(AH16="C",0,IF(AH16="D",0,IF(AH16="E",1,IF(AH16="F",1,0))))))))))))))))</f>
        <v>0</v>
      </c>
      <c r="AK17" s="126">
        <f>IF(AH16=0,0,IF(AH16=1,1,IF(AH16=2,0,IF(AH16=3,1,IF(AH16=4,0,IF(AH16=5,1,IF(AH16=6,0,IF(AH16=7,1,IF(AH16=8,0,IF(AH16=9,1,IF(AH16="A",0,IF(AH16="B",1,IF(AH16="C",0,IF(AH16="D",1,IF(AH16="E",0,IF(AH16="F",1,1))))))))))))))))</f>
        <v>1</v>
      </c>
      <c r="AL17" s="126"/>
      <c r="AM17" s="128"/>
      <c r="AN17" s="126">
        <f>IF(AQ16=0,0,IF(AQ16=1,0,IF(AQ16=2,0,IF(AQ16=3,0,IF(AQ16=4,0,IF(AQ16=5,0,IF(AQ16=6,0,IF(AQ16=7,0,IF(AQ16=8,1,IF(AQ16=9,1,IF(AQ16="A",1,IF(AQ16="B",1,IF(AQ16="C",1,IF(AQ16="D",1,IF(AQ16="E",1,IF(AQ16="F",1,0))))))))))))))))</f>
        <v>0</v>
      </c>
      <c r="AO17" s="126">
        <f>IF(AQ16=0,0,IF(AQ16=1,0,IF(AQ16=2,0,IF(AQ16=3,0,IF(AQ16=4,1,IF(AQ16=5,1,IF(AQ16=6,1,IF(AQ16=7,1,IF(AQ16=8,0,IF(AQ16=9,0,IF(AQ16="A",0,IF(AQ16="B",0,IF(AQ16="C",1,IF(AQ16="D",1,IF(AQ16="E",1,IF(AQ16="F",1,0))))))))))))))))</f>
        <v>1</v>
      </c>
      <c r="AP17" s="126">
        <f>IF(AQ16=0,0,IF(AQ16=1,0,IF(AQ16=2,1,IF(AQ16=3,1,IF(AQ16=4,0,IF(AQ16=5,0,IF(AQ16=6,1,IF(AQ16=7,1,IF(AQ16=8,0,IF(AQ16=9,0,IF(AQ16="A",1,IF(AQ16="B",1,IF(AQ16="C",0,IF(AQ16="D",0,IF(AQ16="E",1,IF(AQ16="F",1,0))))))))))))))))</f>
        <v>0</v>
      </c>
      <c r="AQ17" s="126">
        <f>IF(AQ16=0,0,IF(AQ16=1,1,IF(AQ16=2,0,IF(AQ16=3,1,IF(AQ16=4,0,IF(AQ16=5,1,IF(AQ16=6,0,IF(AQ16=7,1,IF(AQ16=8,0,IF(AQ16=9,1,IF(AQ16="A",0,IF(AQ16="B",1,IF(AQ16="C",0,IF(AQ16="D",1,IF(AQ16="E",0,IF(AQ16="F",1,1))))))))))))))))</f>
        <v>0</v>
      </c>
      <c r="AR17" s="126"/>
      <c r="AS17" s="126">
        <f>IF(AS16=0,0,IF(AS16=1,0,IF(AS16=2,0,IF(AS16=3,0,IF(AS16=4,0,IF(AS16=5,0,IF(AS16=6,0,IF(AS16=7,0,IF(AS16=8,1,IF(AS16=9,1,IF(AS16="A",1,IF(AS16="B",1,IF(AS16="C",1,IF(AS16="D",1,IF(AS16="E",1,IF(AS16="F",1,0))))))))))))))))</f>
        <v>0</v>
      </c>
      <c r="AT17" s="126">
        <f>IF(AS16=0,0,IF(AS16=1,0,IF(AS16=2,0,IF(AS16=3,0,IF(AS16=4,1,IF(AS16=5,1,IF(AS16=6,1,IF(AS16=7,1,IF(AS16=8,0,IF(AS16=9,0,IF(AS16="A",0,IF(AS16="B",0,IF(AS16="C",1,IF(AS16="D",1,IF(AS16="E",1,IF(AS16="F",1,0))))))))))))))))</f>
        <v>0</v>
      </c>
      <c r="AU17" s="126">
        <f>IF(AS16=0,0,IF(AS16=1,0,IF(AS16=2,1,IF(AS16=3,1,IF(AS16=4,0,IF(AS16=5,0,IF(AS16=6,1,IF(AS16=7,1,IF(AS16=8,0,IF(AS16=9,0,IF(AS16="A",1,IF(AS16="B",1,IF(AS16="C",0,IF(AS16="D",0,IF(AS16="E",1,IF(AS16="F",1,0))))))))))))))))</f>
        <v>1</v>
      </c>
      <c r="AV17" s="126">
        <f>IF(AS16=0,0,IF(AS16=1,1,IF(AS16=2,0,IF(AS16=3,1,IF(AS16=4,0,IF(AS16=5,1,IF(AS16=6,0,IF(AS16=7,1,IF(AS16=8,0,IF(AS16=9,1,IF(AS16="A",0,IF(AS16="B",1,IF(AS16="C",0,IF(AS16="D",1,IF(AS16="E",0,IF(AS16="F",1,1))))))))))))))))</f>
        <v>1</v>
      </c>
      <c r="AW17" s="131"/>
      <c r="AX17" s="6"/>
    </row>
    <row r="18" spans="1:50" ht="15.75">
      <c r="A18" s="62" t="s">
        <v>5</v>
      </c>
      <c r="B18" s="62" t="str">
        <f>IF(E9="AL,",0,"F")</f>
        <v>F</v>
      </c>
      <c r="C18" s="62" t="str">
        <f>IF(E9="EAX,","F",0)</f>
        <v>F</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row>
    <row r="19" spans="1:50" ht="15.75">
      <c r="A19" s="63" t="s">
        <v>90</v>
      </c>
    </row>
    <row r="20" spans="1:50" ht="15.75">
      <c r="A20" s="63" t="s">
        <v>91</v>
      </c>
    </row>
    <row r="21" spans="1:50" ht="15.75">
      <c r="A21" s="63" t="s">
        <v>92</v>
      </c>
    </row>
    <row r="22" spans="1:50">
      <c r="A22" s="189"/>
      <c r="B22" s="189"/>
      <c r="C22" s="189"/>
    </row>
    <row r="23" spans="1:50">
      <c r="A23" s="189"/>
      <c r="B23" s="189"/>
      <c r="C23" s="189"/>
    </row>
    <row r="24" spans="1:50" ht="15.75">
      <c r="A24" s="193"/>
      <c r="B24" s="193"/>
      <c r="C24" s="193"/>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15.75">
      <c r="A25" s="193"/>
      <c r="B25" s="193"/>
      <c r="C25" s="193"/>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sheetData>
  <sheetProtection password="EA60" sheet="1" objects="1" scenarios="1"/>
  <dataValidations count="4">
    <dataValidation type="list" allowBlank="1" showInputMessage="1" showErrorMessage="1" sqref="AS6 AQ6 AR9 AP9 L6 AH6 W6 U6 AF6 J6">
      <formula1>$A$3:$A$18</formula1>
    </dataValidation>
    <dataValidation type="list" allowBlank="1" showInputMessage="1" showErrorMessage="1" sqref="E9">
      <formula1>$A$19:$A$21</formula1>
    </dataValidation>
    <dataValidation type="list" allowBlank="1" showInputMessage="1" showErrorMessage="1" sqref="AE9 AG9">
      <formula1>$B$3:$B$18</formula1>
    </dataValidation>
    <dataValidation type="list" allowBlank="1" showInputMessage="1" showErrorMessage="1" sqref="V9 T9 K9 I9">
      <formula1>$C$3:$C$18</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BQ46"/>
  <sheetViews>
    <sheetView showGridLines="0" zoomScale="90" zoomScaleNormal="90" workbookViewId="0">
      <pane ySplit="2" topLeftCell="A3" activePane="bottomLeft" state="frozen"/>
      <selection pane="bottomLeft"/>
    </sheetView>
  </sheetViews>
  <sheetFormatPr defaultRowHeight="15"/>
  <cols>
    <col min="1" max="1" width="3" style="65" bestFit="1" customWidth="1"/>
    <col min="2" max="2" width="7" customWidth="1"/>
    <col min="3" max="3" width="4.42578125" customWidth="1"/>
    <col min="4" max="4" width="2.85546875" customWidth="1"/>
    <col min="5" max="5" width="2.7109375" customWidth="1"/>
    <col min="6" max="7" width="3" bestFit="1" customWidth="1"/>
    <col min="8" max="9" width="2.85546875" bestFit="1" customWidth="1"/>
    <col min="10" max="13" width="3" bestFit="1" customWidth="1"/>
    <col min="14" max="15" width="2.85546875" bestFit="1" customWidth="1"/>
    <col min="16" max="17" width="3" bestFit="1" customWidth="1"/>
    <col min="18" max="18" width="3" customWidth="1"/>
    <col min="19" max="19" width="2.5703125" bestFit="1" customWidth="1"/>
    <col min="20" max="20" width="2.85546875" bestFit="1" customWidth="1"/>
    <col min="21" max="21" width="2.7109375" customWidth="1"/>
    <col min="22" max="22" width="2.5703125" bestFit="1" customWidth="1"/>
    <col min="23" max="24" width="3" bestFit="1" customWidth="1"/>
    <col min="25" max="26" width="3.140625" customWidth="1"/>
    <col min="27" max="27" width="2.85546875" bestFit="1" customWidth="1"/>
    <col min="28" max="30" width="3" bestFit="1" customWidth="1"/>
    <col min="31" max="31" width="3.140625" customWidth="1"/>
    <col min="32" max="33" width="2.85546875" bestFit="1" customWidth="1"/>
    <col min="34" max="37" width="3" bestFit="1" customWidth="1"/>
    <col min="38" max="38" width="2.85546875" bestFit="1" customWidth="1"/>
    <col min="39" max="39" width="2.85546875" customWidth="1"/>
    <col min="40" max="40" width="3" customWidth="1"/>
    <col min="41" max="41" width="2.85546875" bestFit="1" customWidth="1"/>
    <col min="42" max="42" width="2.85546875" customWidth="1"/>
    <col min="43" max="44" width="3" bestFit="1" customWidth="1"/>
    <col min="45" max="45" width="3.140625" customWidth="1"/>
    <col min="46" max="46" width="3" bestFit="1" customWidth="1"/>
    <col min="47" max="47" width="2.85546875" bestFit="1" customWidth="1"/>
    <col min="48" max="48" width="3" bestFit="1" customWidth="1"/>
    <col min="49" max="49" width="3.28515625" customWidth="1"/>
    <col min="50" max="60" width="2.85546875" bestFit="1" customWidth="1"/>
    <col min="61" max="62" width="3" bestFit="1" customWidth="1"/>
    <col min="63" max="63" width="2.85546875" bestFit="1" customWidth="1"/>
    <col min="64" max="64" width="2.7109375" bestFit="1" customWidth="1"/>
    <col min="65" max="66" width="2.85546875" bestFit="1" customWidth="1"/>
    <col min="67" max="68" width="3" bestFit="1" customWidth="1"/>
    <col min="69" max="69" width="2.7109375" bestFit="1" customWidth="1"/>
  </cols>
  <sheetData>
    <row r="1" spans="1:69" s="58" customFormat="1" ht="15.75">
      <c r="A1" s="57" t="s">
        <v>124</v>
      </c>
      <c r="B1" s="57"/>
      <c r="C1" s="57"/>
      <c r="V1" s="59" t="s">
        <v>123</v>
      </c>
    </row>
    <row r="2" spans="1:69" s="58" customFormat="1" ht="15.75">
      <c r="A2" s="59" t="s">
        <v>25</v>
      </c>
      <c r="B2" s="59"/>
      <c r="C2" s="59"/>
      <c r="AB2" s="60"/>
      <c r="AC2" s="60"/>
      <c r="AD2" s="60"/>
      <c r="AE2" s="60"/>
      <c r="AF2" s="60"/>
      <c r="AG2" s="60"/>
      <c r="AH2" s="60"/>
      <c r="AI2" s="60"/>
      <c r="AJ2" s="60"/>
      <c r="AK2" s="60"/>
      <c r="AL2" s="60"/>
      <c r="AM2" s="60"/>
      <c r="AN2" s="60"/>
      <c r="AO2" s="60"/>
      <c r="AP2" s="60"/>
      <c r="AQ2" s="60"/>
      <c r="AR2" s="60"/>
      <c r="AS2" s="60"/>
      <c r="AT2" s="60"/>
      <c r="AU2" s="60"/>
      <c r="AV2" s="60"/>
      <c r="AW2" s="60"/>
    </row>
    <row r="3" spans="1:69" ht="15.75">
      <c r="A3" s="62">
        <v>0</v>
      </c>
      <c r="B3" s="6"/>
      <c r="C3" s="6"/>
      <c r="E3" s="122"/>
      <c r="F3" s="116"/>
      <c r="G3" s="116"/>
      <c r="H3" s="116"/>
      <c r="I3" s="116"/>
      <c r="J3" s="116"/>
      <c r="K3" s="116"/>
      <c r="L3" s="116"/>
      <c r="M3" s="116"/>
      <c r="N3" s="116"/>
      <c r="O3" s="117" t="s">
        <v>7</v>
      </c>
      <c r="P3" s="116"/>
      <c r="Q3" s="116"/>
      <c r="R3" s="116"/>
      <c r="S3" s="116"/>
      <c r="T3" s="116"/>
      <c r="U3" s="116"/>
      <c r="V3" s="116"/>
      <c r="W3" s="116"/>
      <c r="X3" s="116"/>
      <c r="Y3" s="116"/>
      <c r="Z3" s="119"/>
      <c r="AB3" s="3"/>
      <c r="AC3" s="3"/>
      <c r="AD3" s="3"/>
      <c r="AE3" s="3"/>
      <c r="AF3" s="3"/>
      <c r="AG3" s="3"/>
      <c r="AH3" s="3"/>
      <c r="AI3" s="3"/>
      <c r="AJ3" s="3"/>
      <c r="AK3" s="3"/>
      <c r="AL3" s="3"/>
      <c r="AM3" s="3"/>
      <c r="AN3" s="3"/>
      <c r="AO3" s="3"/>
      <c r="AP3" s="3"/>
      <c r="AQ3" s="3"/>
      <c r="AR3" s="3"/>
      <c r="AS3" s="3"/>
      <c r="AT3" s="3"/>
      <c r="AU3" s="3"/>
      <c r="AV3" s="3"/>
      <c r="AW3" s="3"/>
      <c r="AX3" s="3"/>
    </row>
    <row r="4" spans="1:69" ht="15.75">
      <c r="A4" s="62">
        <v>1</v>
      </c>
      <c r="B4" s="6"/>
      <c r="C4" s="6"/>
      <c r="E4" s="123"/>
      <c r="F4" s="121"/>
      <c r="G4" s="121"/>
      <c r="H4" s="121"/>
      <c r="I4" s="121"/>
      <c r="J4" s="121"/>
      <c r="K4" s="121"/>
      <c r="L4" s="121"/>
      <c r="M4" s="121"/>
      <c r="N4" s="121"/>
      <c r="O4" s="121"/>
      <c r="P4" s="122"/>
      <c r="Q4" s="116"/>
      <c r="R4" s="116"/>
      <c r="S4" s="116"/>
      <c r="T4" s="116"/>
      <c r="U4" s="117" t="s">
        <v>6</v>
      </c>
      <c r="V4" s="116"/>
      <c r="W4" s="116"/>
      <c r="X4" s="116"/>
      <c r="Y4" s="116"/>
      <c r="Z4" s="119"/>
    </row>
    <row r="5" spans="1:69" ht="15.75">
      <c r="A5" s="62">
        <v>2</v>
      </c>
      <c r="B5" s="6"/>
      <c r="C5" s="6"/>
      <c r="E5" s="123"/>
      <c r="F5" s="129"/>
      <c r="G5" s="121"/>
      <c r="H5" s="121"/>
      <c r="I5" s="5">
        <v>9</v>
      </c>
      <c r="J5" s="121"/>
      <c r="K5" s="5">
        <v>6</v>
      </c>
      <c r="L5" s="121"/>
      <c r="M5" s="121"/>
      <c r="N5" s="121"/>
      <c r="O5" s="121"/>
      <c r="P5" s="123"/>
      <c r="Q5" s="129"/>
      <c r="R5" s="121"/>
      <c r="S5" s="121"/>
      <c r="T5" s="5">
        <v>2</v>
      </c>
      <c r="U5" s="121"/>
      <c r="V5" s="5">
        <v>1</v>
      </c>
      <c r="W5" s="121"/>
      <c r="X5" s="121"/>
      <c r="Y5" s="121"/>
      <c r="Z5" s="130"/>
    </row>
    <row r="6" spans="1:69" ht="15.75">
      <c r="A6" s="62">
        <v>3</v>
      </c>
      <c r="B6" s="6"/>
      <c r="C6" s="6"/>
      <c r="E6" s="128"/>
      <c r="F6" s="126">
        <f>IF(I5=0,0,IF(I5=1,0,IF(I5=2,0,IF(I5=3,0,IF(I5=4,0,IF(I5=5,0,IF(I5=6,0,IF(I5=7,0,IF(I5=8,1,IF(I5=9,1,IF(I5="A",1,IF(I5="B",1,IF(I5="C",1,IF(I5="D",1,IF(I5="E",1,IF(I5="F",1,0))))))))))))))))</f>
        <v>1</v>
      </c>
      <c r="G6" s="126">
        <f>IF(I5=0,0,IF(I5=1,0,IF(I5=2,0,IF(I5=3,0,IF(I5=4,1,IF(I5=5,1,IF(I5=6,1,IF(I5=7,1,IF(I5=8,0,IF(I5=9,0,IF(I5="A",0,IF(I5="B",0,IF(I5="C",1,IF(I5="D",1,IF(I5="E",1,IF(I5="F",1,0))))))))))))))))</f>
        <v>0</v>
      </c>
      <c r="H6" s="126">
        <f>IF(I5=0,0,IF(I5=1,0,IF(I5=2,1,IF(I5=3,1,IF(I5=4,0,IF(I5=5,0,IF(I5=6,1,IF(I5=7,1,IF(I5=8,0,IF(I5=9,0,IF(I5="A",1,IF(I5="B",1,IF(I5="C",0,IF(I5="D",0,IF(I5="E",1,IF(I5="F",1,0))))))))))))))))</f>
        <v>0</v>
      </c>
      <c r="I6" s="126">
        <f>IF(I5=0,0,IF(I5=1,1,IF(I5=2,0,IF(I5=3,1,IF(I5=4,0,IF(I5=5,1,IF(I5=6,0,IF(I5=7,1,IF(I5=8,0,IF(I5=9,1,IF(I5="A",0,IF(I5="B",1,IF(I5="C",0,IF(I5="D",1,IF(I5="E",0,IF(I5="F",1,1))))))))))))))))</f>
        <v>1</v>
      </c>
      <c r="J6" s="126"/>
      <c r="K6" s="126">
        <f>IF(K5=0,0,IF(K5=1,0,IF(K5=2,0,IF(K5=3,0,IF(K5=4,0,IF(K5=5,0,IF(K5=6,0,IF(K5=7,0,IF(K5=8,1,IF(K5=9,1,IF(K5="A",1,IF(K5="B",1,IF(K5="C",1,IF(K5="D",1,IF(K5="E",1,IF(K5="F",1,0))))))))))))))))</f>
        <v>0</v>
      </c>
      <c r="L6" s="126">
        <f>IF(K5=0,0,IF(K5=1,0,IF(K5=2,0,IF(K5=3,0,IF(K5=4,1,IF(K5=5,1,IF(K5=6,1,IF(K5=7,1,IF(K5=8,0,IF(K5=9,0,IF(K5="A",0,IF(K5="B",0,IF(K5="C",1,IF(K5="D",1,IF(K5="E",1,IF(K5="F",1,0))))))))))))))))</f>
        <v>1</v>
      </c>
      <c r="M6" s="126">
        <f>IF(K5=0,0,IF(K5=1,0,IF(K5=2,1,IF(K5=3,1,IF(K5=4,0,IF(K5=5,0,IF(K5=6,1,IF(K5=7,1,IF(K5=8,0,IF(K5=9,0,IF(K5="A",1,IF(K5="B",1,IF(K5="C",0,IF(K5="D",0,IF(K5="E",1,IF(K5="F",1,0))))))))))))))))</f>
        <v>1</v>
      </c>
      <c r="N6" s="126">
        <f>IF(K5=0,0,IF(K5=1,1,IF(K5=2,0,IF(K5=3,1,IF(K5=4,0,IF(K5=5,1,IF(K5=6,0,IF(K5=7,1,IF(K5=8,0,IF(K5=9,1,IF(K5="A",0,IF(K5="B",1,IF(K5="C",0,IF(K5="D",1,IF(K5="E",0,IF(K5="F",1,1))))))))))))))))</f>
        <v>0</v>
      </c>
      <c r="O6" s="126"/>
      <c r="P6" s="128"/>
      <c r="Q6" s="126">
        <f>IF(T5=0,0,IF(T5=1,0,IF(T5=2,0,IF(T5=3,0,IF(T5=4,0,IF(T5=5,0,IF(T5=6,0,IF(T5=7,0,IF(T5=8,1,IF(T5=9,1,IF(T5="A",1,IF(T5="B",1,IF(T5="C",1,IF(T5="D",1,IF(T5="E",1,IF(T5="F",1,0))))))))))))))))</f>
        <v>0</v>
      </c>
      <c r="R6" s="126">
        <f>IF(T5=0,0,IF(T5=1,0,IF(T5=2,0,IF(T5=3,0,IF(T5=4,1,IF(T5=5,1,IF(T5=6,1,IF(T5=7,1,IF(T5=8,0,IF(T5=9,0,IF(T5="A",0,IF(T5="B",0,IF(T5="C",1,IF(T5="D",1,IF(T5="E",1,IF(T5="F",1,0))))))))))))))))</f>
        <v>0</v>
      </c>
      <c r="S6" s="126">
        <f>IF(T5=0,0,IF(T5=1,0,IF(T5=2,1,IF(T5=3,1,IF(T5=4,0,IF(T5=5,0,IF(T5=6,1,IF(T5=7,1,IF(T5=8,0,IF(T5=9,0,IF(T5="A",1,IF(T5="B",1,IF(T5="C",0,IF(T5="D",0,IF(T5="E",1,IF(T5="F",1,0))))))))))))))))</f>
        <v>1</v>
      </c>
      <c r="T6" s="126">
        <f>IF(T5=0,0,IF(T5=1,1,IF(T5=2,0,IF(T5=3,1,IF(T5=4,0,IF(T5=5,1,IF(T5=6,0,IF(T5=7,1,IF(T5=8,0,IF(T5=9,1,IF(T5="A",0,IF(T5="B",1,IF(T5="C",0,IF(T5="D",1,IF(T5="E",0,IF(T5="F",1,1))))))))))))))))</f>
        <v>0</v>
      </c>
      <c r="U6" s="126"/>
      <c r="V6" s="126">
        <f>IF(V5=0,0,IF(V5=1,0,IF(V5=2,0,IF(V5=3,0,IF(V5=4,0,IF(V5=5,0,IF(V5=6,0,IF(V5=7,0,IF(V5=8,1,IF(V5=9,1,IF(V5="A",1,IF(V5="B",1,IF(V5="C",1,IF(V5="D",1,IF(V5="E",1,IF(V5="F",1,0))))))))))))))))</f>
        <v>0</v>
      </c>
      <c r="W6" s="126">
        <f>IF(V5=0,0,IF(V5=1,0,IF(V5=2,0,IF(V5=3,0,IF(V5=4,1,IF(V5=5,1,IF(V5=6,1,IF(V5=7,1,IF(V5=8,0,IF(V5=9,0,IF(V5="A",0,IF(V5="B",0,IF(V5="C",1,IF(V5="D",1,IF(V5="E",1,IF(V5="F",1,0))))))))))))))))</f>
        <v>0</v>
      </c>
      <c r="X6" s="126">
        <f>IF(V5=0,0,IF(V5=1,0,IF(V5=2,1,IF(V5=3,1,IF(V5=4,0,IF(V5=5,0,IF(V5=6,1,IF(V5=7,1,IF(V5=8,0,IF(V5=9,0,IF(V5="A",1,IF(V5="B",1,IF(V5="C",0,IF(V5="D",0,IF(V5="E",1,IF(V5="F",1,0))))))))))))))))</f>
        <v>0</v>
      </c>
      <c r="Y6" s="126">
        <f>IF(V5=0,0,IF(V5=1,1,IF(V5=2,0,IF(V5=3,1,IF(V5=4,0,IF(V5=5,1,IF(V5=6,0,IF(V5=7,1,IF(V5=8,0,IF(V5=9,1,IF(V5="A",0,IF(V5="B",1,IF(V5="C",0,IF(V5="D",1,IF(V5="E",0,IF(V5="F",1,1))))))))))))))))</f>
        <v>1</v>
      </c>
      <c r="Z6" s="131"/>
    </row>
    <row r="7" spans="1:69" ht="15.75">
      <c r="A7" s="62">
        <v>4</v>
      </c>
      <c r="B7" s="6"/>
      <c r="C7" s="6"/>
      <c r="D7" s="7"/>
      <c r="E7" s="56"/>
      <c r="F7" s="56"/>
      <c r="G7" s="56"/>
      <c r="H7" s="56"/>
      <c r="I7" s="56"/>
      <c r="J7" s="56"/>
      <c r="K7" s="56"/>
      <c r="L7" s="56"/>
      <c r="M7" s="56"/>
      <c r="N7" s="56"/>
      <c r="O7" s="56"/>
      <c r="P7" s="56"/>
      <c r="Q7" s="56"/>
      <c r="R7" s="56"/>
      <c r="S7" s="56"/>
      <c r="T7" s="56"/>
      <c r="U7" s="56"/>
      <c r="V7" s="56"/>
      <c r="W7" s="56"/>
      <c r="X7" s="56"/>
      <c r="Y7" s="56"/>
      <c r="Z7" s="56"/>
      <c r="AA7" s="7"/>
    </row>
    <row r="8" spans="1:69" ht="15.75">
      <c r="A8" s="62">
        <v>5</v>
      </c>
      <c r="B8" s="6"/>
      <c r="C8" s="6"/>
      <c r="D8" s="1"/>
      <c r="E8" s="122"/>
      <c r="F8" s="116"/>
      <c r="G8" s="116"/>
      <c r="H8" s="116"/>
      <c r="I8" s="116"/>
      <c r="J8" s="116"/>
      <c r="K8" s="116"/>
      <c r="L8" s="116"/>
      <c r="M8" s="116"/>
      <c r="N8" s="116"/>
      <c r="O8" s="116"/>
      <c r="P8" s="117" t="s">
        <v>14</v>
      </c>
      <c r="Q8" s="116"/>
      <c r="R8" s="116"/>
      <c r="S8" s="116"/>
      <c r="T8" s="116"/>
      <c r="U8" s="116"/>
      <c r="V8" s="116"/>
      <c r="W8" s="116"/>
      <c r="X8" s="116"/>
      <c r="Y8" s="116"/>
      <c r="Z8" s="119"/>
      <c r="AA8" s="1"/>
      <c r="AK8" s="3"/>
      <c r="AL8" s="1"/>
      <c r="AM8" s="1"/>
      <c r="AN8" s="1"/>
      <c r="AO8" s="1"/>
      <c r="AP8" s="1"/>
      <c r="AQ8" s="1"/>
      <c r="AR8" s="1"/>
      <c r="AS8" s="1"/>
      <c r="AT8" s="1"/>
      <c r="AU8" s="1"/>
      <c r="AV8" s="1"/>
      <c r="AW8" s="1"/>
      <c r="AX8" s="1"/>
    </row>
    <row r="9" spans="1:69" ht="15.75">
      <c r="A9" s="62">
        <v>6</v>
      </c>
      <c r="B9" s="6"/>
      <c r="C9" s="6"/>
      <c r="D9" s="1"/>
      <c r="E9" s="123"/>
      <c r="F9" s="129"/>
      <c r="G9" s="121"/>
      <c r="H9" s="121"/>
      <c r="I9" s="5">
        <v>9</v>
      </c>
      <c r="J9" s="121"/>
      <c r="K9" s="5">
        <v>6</v>
      </c>
      <c r="L9" s="121"/>
      <c r="M9" s="121"/>
      <c r="N9" s="121"/>
      <c r="O9" s="121"/>
      <c r="P9" s="121"/>
      <c r="Q9" s="129"/>
      <c r="R9" s="121"/>
      <c r="S9" s="121"/>
      <c r="T9" s="5">
        <v>4</v>
      </c>
      <c r="U9" s="121"/>
      <c r="V9" s="5">
        <v>5</v>
      </c>
      <c r="W9" s="121"/>
      <c r="X9" s="121"/>
      <c r="Y9" s="121"/>
      <c r="Z9" s="130"/>
      <c r="AK9" s="3"/>
      <c r="AL9" s="1"/>
      <c r="AM9" s="1"/>
      <c r="AN9" s="1"/>
      <c r="AO9" s="1"/>
      <c r="AP9" s="1"/>
      <c r="AQ9" s="1"/>
      <c r="AR9" s="1"/>
      <c r="AS9" s="1"/>
      <c r="AT9" s="1"/>
      <c r="AU9" s="1"/>
      <c r="AV9" s="1"/>
      <c r="AW9" s="1"/>
      <c r="AX9" s="1"/>
      <c r="AY9" s="1"/>
      <c r="AZ9" s="1"/>
      <c r="BA9" s="1"/>
      <c r="BB9" s="1"/>
      <c r="BC9" s="1"/>
      <c r="BD9" s="1"/>
      <c r="BE9" s="1"/>
      <c r="BF9" s="1"/>
      <c r="BG9" s="7"/>
      <c r="BH9" s="7"/>
      <c r="BI9" s="7"/>
      <c r="BJ9" s="7"/>
      <c r="BK9" s="7"/>
      <c r="BL9" s="7"/>
      <c r="BM9" s="7"/>
      <c r="BN9" s="7"/>
      <c r="BO9" s="7"/>
      <c r="BP9" s="7"/>
      <c r="BQ9" s="7"/>
    </row>
    <row r="10" spans="1:69" ht="15.75">
      <c r="A10" s="62">
        <v>7</v>
      </c>
      <c r="B10" s="6"/>
      <c r="C10" s="6"/>
      <c r="D10" s="1"/>
      <c r="E10" s="128"/>
      <c r="F10" s="126">
        <f>IF(I9=0,0,IF(I9=1,0,IF(I9=2,0,IF(I9=3,0,IF(I9=4,0,IF(I9=5,0,IF(I9=6,0,IF(I9=7,0,IF(I9=8,1,IF(I9=9,1,IF(I9="A",1,IF(I9="B",1,IF(I9="C",1,IF(I9="D",1,IF(I9="E",1,IF(I9="F",1,0))))))))))))))))</f>
        <v>1</v>
      </c>
      <c r="G10" s="126">
        <f>IF(I9=0,0,IF(I9=1,0,IF(I9=2,0,IF(I9=3,0,IF(I9=4,1,IF(I9=5,1,IF(I9=6,1,IF(I9=7,1,IF(I9=8,0,IF(I9=9,0,IF(I9="A",0,IF(I9="B",0,IF(I9="C",1,IF(I9="D",1,IF(I9="E",1,IF(I9="F",1,0))))))))))))))))</f>
        <v>0</v>
      </c>
      <c r="H10" s="126">
        <f>IF(I9=0,0,IF(I9=1,0,IF(I9=2,1,IF(I9=3,1,IF(I9=4,0,IF(I9=5,0,IF(I9=6,1,IF(I9=7,1,IF(I9=8,0,IF(I9=9,0,IF(I9="A",1,IF(I9="B",1,IF(I9="C",0,IF(I9="D",0,IF(I9="E",1,IF(I9="F",1,0))))))))))))))))</f>
        <v>0</v>
      </c>
      <c r="I10" s="126">
        <f>IF(I9=0,0,IF(I9=1,1,IF(I9=2,0,IF(I9=3,1,IF(I9=4,0,IF(I9=5,1,IF(I9=6,0,IF(I9=7,1,IF(I9=8,0,IF(I9=9,1,IF(I9="A",0,IF(I9="B",1,IF(I9="C",0,IF(I9="D",1,IF(I9="E",0,IF(I9="F",1,1))))))))))))))))</f>
        <v>1</v>
      </c>
      <c r="J10" s="126"/>
      <c r="K10" s="126">
        <f>IF(K9=0,0,IF(K9=1,0,IF(K9=2,0,IF(K9=3,0,IF(K9=4,0,IF(K9=5,0,IF(K9=6,0,IF(K9=7,0,IF(K9=8,1,IF(K9=9,1,IF(K9="A",1,IF(K9="B",1,IF(K9="C",1,IF(K9="D",1,IF(K9="E",1,IF(K9="F",1,0))))))))))))))))</f>
        <v>0</v>
      </c>
      <c r="L10" s="126">
        <f>IF(K9=0,0,IF(K9=1,0,IF(K9=2,0,IF(K9=3,0,IF(K9=4,1,IF(K9=5,1,IF(K9=6,1,IF(K9=7,1,IF(K9=8,0,IF(K9=9,0,IF(K9="A",0,IF(K9="B",0,IF(K9="C",1,IF(K9="D",1,IF(K9="E",1,IF(K9="F",1,0))))))))))))))))</f>
        <v>1</v>
      </c>
      <c r="M10" s="126">
        <f>IF(K9=0,0,IF(K9=1,0,IF(K9=2,1,IF(K9=3,1,IF(K9=4,0,IF(K9=5,0,IF(K9=6,1,IF(K9=7,1,IF(K9=8,0,IF(K9=9,0,IF(K9="A",1,IF(K9="B",1,IF(K9="C",0,IF(K9="D",0,IF(K9="E",1,IF(K9="F",1,0))))))))))))))))</f>
        <v>1</v>
      </c>
      <c r="N10" s="126">
        <f>IF(K9=0,0,IF(K9=1,1,IF(K9=2,0,IF(K9=3,1,IF(K9=4,0,IF(K9=5,1,IF(K9=6,0,IF(K9=7,1,IF(K9=8,0,IF(K9=9,1,IF(K9="A",0,IF(K9="B",1,IF(K9="C",0,IF(K9="D",1,IF(K9="E",0,IF(K9="F",1,1))))))))))))))))</f>
        <v>0</v>
      </c>
      <c r="O10" s="127"/>
      <c r="P10" s="126"/>
      <c r="Q10" s="126">
        <f>IF(T9=0,0,IF(T9=1,0,IF(T9=2,0,IF(T9=3,0,IF(T9=4,0,IF(T9=5,0,IF(T9=6,0,IF(T9=7,0,IF(T9=8,1,IF(T9=9,1,IF(T9="A",1,IF(T9="B",1,IF(T9="C",1,IF(T9="D",1,IF(T9="E",1,IF(T9="F",1,0))))))))))))))))</f>
        <v>0</v>
      </c>
      <c r="R10" s="126">
        <f>IF(T9=0,0,IF(T9=1,0,IF(T9=2,0,IF(T9=3,0,IF(T9=4,1,IF(T9=5,1,IF(T9=6,1,IF(T9=7,1,IF(T9=8,0,IF(T9=9,0,IF(T9="A",0,IF(T9="B",0,IF(T9="C",1,IF(T9="D",1,IF(T9="E",1,IF(T9="F",1,0))))))))))))))))</f>
        <v>1</v>
      </c>
      <c r="S10" s="126">
        <f>IF(T9=0,0,IF(T9=1,0,IF(T9=2,1,IF(T9=3,1,IF(T9=4,0,IF(T9=5,0,IF(T9=6,1,IF(T9=7,1,IF(T9=8,0,IF(T9=9,0,IF(T9="A",1,IF(T9="B",1,IF(T9="C",0,IF(T9="D",0,IF(T9="E",1,IF(T9="F",1,0))))))))))))))))</f>
        <v>0</v>
      </c>
      <c r="T10" s="126">
        <f>IF(T9=0,0,IF(T9=1,1,IF(T9=2,0,IF(T9=3,1,IF(T9=4,0,IF(T9=5,1,IF(T9=6,0,IF(T9=7,1,IF(T9=8,0,IF(T9=9,1,IF(T9="A",0,IF(T9="B",1,IF(T9="C",0,IF(T9="D",1,IF(T9="E",0,IF(T9="F",1,1))))))))))))))))</f>
        <v>0</v>
      </c>
      <c r="U10" s="126"/>
      <c r="V10" s="126">
        <f>IF(V9=0,0,IF(V9=1,0,IF(V9=2,0,IF(V9=3,0,IF(V9=4,0,IF(V9=5,0,IF(V9=6,0,IF(V9=7,0,IF(V9=8,1,IF(V9=9,1,IF(V9="A",1,IF(V9="B",1,IF(V9="C",1,IF(V9="D",1,IF(V9="E",1,IF(V9="F",1,0))))))))))))))))</f>
        <v>0</v>
      </c>
      <c r="W10" s="126">
        <f>IF(V9=0,0,IF(V9=1,0,IF(V9=2,0,IF(V9=3,0,IF(V9=4,1,IF(V9=5,1,IF(V9=6,1,IF(V9=7,1,IF(V9=8,0,IF(V9=9,0,IF(V9="A",0,IF(V9="B",0,IF(V9="C",1,IF(V9="D",1,IF(V9="E",1,IF(V9="F",1,0))))))))))))))))</f>
        <v>1</v>
      </c>
      <c r="X10" s="126">
        <f>IF(V9=0,0,IF(V9=1,0,IF(V9=2,1,IF(V9=3,1,IF(V9=4,0,IF(V9=5,0,IF(V9=6,1,IF(V9=7,1,IF(V9=8,0,IF(V9=9,0,IF(V9="A",1,IF(V9="B",1,IF(V9="C",0,IF(V9="D",0,IF(V9="E",1,IF(V9="F",1,0))))))))))))))))</f>
        <v>0</v>
      </c>
      <c r="Y10" s="126">
        <f>IF(V9=0,0,IF(V9=1,1,IF(V9=2,0,IF(V9=3,1,IF(V9=4,0,IF(V9=5,1,IF(V9=6,0,IF(V9=7,1,IF(V9=8,0,IF(V9=9,1,IF(V9="A",0,IF(V9="B",1,IF(V9="C",0,IF(V9="D",1,IF(V9="E",0,IF(V9="F",1,1))))))))))))))))</f>
        <v>1</v>
      </c>
      <c r="Z10" s="131"/>
      <c r="AG10" s="7"/>
      <c r="AH10" s="7"/>
      <c r="AI10" s="7"/>
      <c r="AJ10" s="7"/>
      <c r="AK10" s="7"/>
      <c r="AL10" s="1"/>
      <c r="AM10" s="1"/>
      <c r="AN10" s="1"/>
      <c r="AO10" s="1"/>
      <c r="AP10" s="1"/>
      <c r="AQ10" s="1"/>
      <c r="AR10" s="1"/>
      <c r="AS10" s="1"/>
      <c r="AT10" s="1"/>
      <c r="AU10" s="1"/>
      <c r="AV10" s="1"/>
      <c r="AW10" s="1"/>
      <c r="AX10" s="1"/>
      <c r="AY10" s="1"/>
      <c r="AZ10" s="1"/>
      <c r="BA10" s="1"/>
      <c r="BB10" s="1"/>
      <c r="BC10" s="1"/>
      <c r="BD10" s="1"/>
      <c r="BE10" s="1"/>
      <c r="BF10" s="1"/>
      <c r="BG10" s="1"/>
      <c r="BH10" s="1"/>
      <c r="BI10" s="1"/>
      <c r="BJ10" s="1"/>
    </row>
    <row r="11" spans="1:69" ht="15.75">
      <c r="A11" s="62">
        <v>8</v>
      </c>
      <c r="B11" s="6"/>
      <c r="C11" s="6"/>
      <c r="D11" s="1"/>
      <c r="E11" s="1"/>
      <c r="F11" s="1"/>
      <c r="G11" s="1"/>
      <c r="H11" s="1"/>
      <c r="I11" s="1"/>
      <c r="J11" s="1"/>
      <c r="K11" s="1"/>
      <c r="L11" s="1"/>
      <c r="M11" s="1"/>
      <c r="N11" s="1"/>
      <c r="O11" s="1"/>
      <c r="P11" s="1"/>
      <c r="AB11" s="7"/>
      <c r="AC11" s="7"/>
      <c r="AD11" s="7"/>
      <c r="AE11" s="7"/>
      <c r="AF11" s="7"/>
      <c r="AY11" s="1"/>
      <c r="AZ11" s="1"/>
      <c r="BA11" s="1"/>
      <c r="BB11" s="1"/>
      <c r="BC11" s="1"/>
      <c r="BD11" s="1"/>
      <c r="BE11" s="1"/>
      <c r="BF11" s="1"/>
      <c r="BG11" s="1"/>
      <c r="BH11" s="1"/>
      <c r="BI11" s="1"/>
      <c r="BJ11" s="1"/>
    </row>
    <row r="12" spans="1:69" ht="15.75">
      <c r="A12" s="62">
        <v>9</v>
      </c>
      <c r="B12" s="45" t="s">
        <v>88</v>
      </c>
      <c r="C12" s="5" t="s">
        <v>7</v>
      </c>
      <c r="D12" s="45" t="s">
        <v>89</v>
      </c>
      <c r="E12" s="5">
        <v>0</v>
      </c>
      <c r="F12" s="42"/>
      <c r="G12" s="42"/>
      <c r="H12" s="42"/>
      <c r="I12" s="42"/>
      <c r="J12" s="42"/>
      <c r="K12" s="17"/>
      <c r="L12" s="42"/>
      <c r="M12" s="42"/>
      <c r="N12" s="5" t="s">
        <v>5</v>
      </c>
      <c r="O12" s="42"/>
      <c r="P12" s="5" t="s">
        <v>4</v>
      </c>
      <c r="Q12" s="42"/>
      <c r="R12" s="42"/>
      <c r="S12" s="42"/>
      <c r="T12" s="42"/>
      <c r="U12" s="42"/>
      <c r="V12" s="17"/>
      <c r="W12" s="42"/>
      <c r="X12" s="42"/>
      <c r="Y12" s="5" t="s">
        <v>2</v>
      </c>
      <c r="Z12" s="42"/>
      <c r="AA12" s="5" t="s">
        <v>0</v>
      </c>
      <c r="AB12" s="42"/>
      <c r="AC12" s="42"/>
      <c r="AD12" s="42"/>
      <c r="AE12" s="46" t="s">
        <v>22</v>
      </c>
      <c r="AY12" s="1"/>
      <c r="AZ12" s="1"/>
      <c r="BA12" s="1"/>
      <c r="BB12" s="1"/>
      <c r="BC12" s="1"/>
      <c r="BD12" s="1"/>
      <c r="BE12" s="1"/>
      <c r="BF12" s="1"/>
    </row>
    <row r="13" spans="1:69" ht="15.75">
      <c r="A13" s="62" t="s">
        <v>0</v>
      </c>
      <c r="B13" s="17"/>
      <c r="C13" s="17"/>
      <c r="D13" s="17"/>
      <c r="E13" s="42">
        <f>IF(E12=0,0,IF(E12=1,0,IF(E12=2,0,IF(E12=3,0,IF(E12=4,0,IF(E12=5,0,IF(E12=6,0,IF(E12=7,0,IF(E12=8,1,IF(E12=9,1,IF(E12="A",1,IF(E12="B",1,IF(E12="C",1,IF(E12="D",1,IF(E12="E",1,IF(E12="F",1,0))))))))))))))))</f>
        <v>0</v>
      </c>
      <c r="F13" s="42">
        <f>IF(E12=0,0,IF(E12=1,0,IF(E12=2,0,IF(E12=3,0,IF(E12=4,1,IF(E12=5,1,IF(E12=6,1,IF(E12=7,1,IF(E12=8,0,IF(E12=9,0,IF(E12="A",0,IF(E12="B",0,IF(E12="C",1,IF(E12="D",1,IF(E12="E",1,IF(E12="F",1,0))))))))))))))))</f>
        <v>0</v>
      </c>
      <c r="G13" s="42">
        <f>IF(E12=0,0,IF(E12=1,0,IF(E12=2,1,IF(E12=3,1,IF(E12=4,0,IF(E12=5,0,IF(E12=6,1,IF(E12=7,1,IF(E12=8,0,IF(E12=9,0,IF(E12="A",1,IF(E12="B",1,IF(E12="C",0,IF(E12="D",0,IF(E12="E",1,IF(E12="F",1,0))))))))))))))))</f>
        <v>0</v>
      </c>
      <c r="H13" s="42">
        <f>IF(E12=0,0,IF(E12=1,1,IF(E12=2,0,IF(E12=3,1,IF(E12=4,0,IF(E12=5,1,IF(E12=6,0,IF(E12=7,1,IF(E12=8,0,IF(E12=9,1,IF(E12="A",0,IF(E12="B",1,IF(E12="C",0,IF(E12="D",1,IF(E12="E",0,IF(E12="F",1,1))))))))))))))))</f>
        <v>0</v>
      </c>
      <c r="I13" s="43"/>
      <c r="J13" s="44"/>
      <c r="K13" s="42">
        <f>IF(N12=0,0,IF(N12=1,0,IF(N12=2,0,IF(N12=3,0,IF(N12=4,0,IF(N12=5,0,IF(N12=6,0,IF(N12=7,0,IF(N12=8,1,IF(N12=9,1,IF(N12="A",1,IF(N12="B",1,IF(N12="C",1,IF(N12="D",1,IF(N12="E",1,IF(N12="F",1,0))))))))))))))))</f>
        <v>1</v>
      </c>
      <c r="L13" s="42">
        <f>IF(N12=0,0,IF(N12=1,0,IF(N12=2,0,IF(N12=3,0,IF(N12=4,1,IF(N12=5,1,IF(N12=6,1,IF(N12=7,1,IF(N12=8,0,IF(N12=9,0,IF(N12="A",0,IF(N12="B",0,IF(N12="C",1,IF(N12="D",1,IF(N12="E",1,IF(N12="F",1,0))))))))))))))))</f>
        <v>1</v>
      </c>
      <c r="M13" s="42">
        <f>IF(N12=0,0,IF(N12=1,0,IF(N12=2,1,IF(N12=3,1,IF(N12=4,0,IF(N12=5,0,IF(N12=6,1,IF(N12=7,1,IF(N12=8,0,IF(N12=9,0,IF(N12="A",1,IF(N12="B",1,IF(N12="C",0,IF(N12="D",0,IF(N12="E",1,IF(N12="F",1,0))))))))))))))))</f>
        <v>1</v>
      </c>
      <c r="N13" s="42">
        <f>IF(N12=0,0,IF(N12=1,1,IF(N12=2,0,IF(N12=3,1,IF(N12=4,0,IF(N12=5,1,IF(N12=6,0,IF(N12=7,1,IF(N12=8,0,IF(N12=9,1,IF(N12="A",0,IF(N12="B",1,IF(N12="C",0,IF(N12="D",1,IF(N12="E",0,IF(N12="F",1,1))))))))))))))))</f>
        <v>1</v>
      </c>
      <c r="O13" s="42"/>
      <c r="P13" s="42">
        <f>IF(P12=0,0,IF(P12=1,0,IF(P12=2,0,IF(P12=3,0,IF(P12=4,0,IF(P12=5,0,IF(P12=6,0,IF(P12=7,0,IF(P12=8,1,IF(P12=9,1,IF(P12="A",1,IF(P12="B",1,IF(P12="C",1,IF(P12="D",1,IF(P12="E",1,IF(P12="F",1,0))))))))))))))))</f>
        <v>1</v>
      </c>
      <c r="Q13" s="42">
        <f>IF(P12=0,0,IF(P12=1,0,IF(P12=2,0,IF(P12=3,0,IF(P12=4,1,IF(P12=5,1,IF(P12=6,1,IF(P12=7,1,IF(P12=8,0,IF(P12=9,0,IF(P12="A",0,IF(P12="B",0,IF(P12="C",1,IF(P12="D",1,IF(P12="E",1,IF(P12="F",1,0))))))))))))))))</f>
        <v>1</v>
      </c>
      <c r="R13" s="42">
        <f>IF(P12=0,0,IF(P12=1,0,IF(P12=2,1,IF(P12=3,1,IF(P12=4,0,IF(P12=5,0,IF(P12=6,1,IF(P12=7,1,IF(P12=8,0,IF(P12=9,0,IF(P12="A",1,IF(P12="B",1,IF(P12="C",0,IF(P12="D",0,IF(P12="E",1,IF(P12="F",1,0))))))))))))))))</f>
        <v>1</v>
      </c>
      <c r="S13" s="42">
        <f>IF(P12=0,0,IF(P12=1,1,IF(P12=2,0,IF(P12=3,1,IF(P12=4,0,IF(P12=5,1,IF(P12=6,0,IF(P12=7,1,IF(P12=8,0,IF(P12=9,1,IF(P12="A",0,IF(P12="B",1,IF(P12="C",0,IF(P12="D",1,IF(P12="E",0,IF(P12="F",1,1))))))))))))))))</f>
        <v>0</v>
      </c>
      <c r="T13" s="43"/>
      <c r="U13" s="44"/>
      <c r="V13" s="42">
        <f>IF(Y12=0,0,IF(Y12=1,0,IF(Y12=2,0,IF(Y12=3,0,IF(Y12=4,0,IF(Y12=5,0,IF(Y12=6,0,IF(Y12=7,0,IF(Y12=8,1,IF(Y12=9,1,IF(Y12="A",1,IF(Y12="B",1,IF(Y12="C",1,IF(Y12="D",1,IF(Y12="E",1,IF(Y12="F",1,0))))))))))))))))</f>
        <v>1</v>
      </c>
      <c r="W13" s="42">
        <f>IF(Y12=0,0,IF(Y12=1,0,IF(Y12=2,0,IF(Y12=3,0,IF(Y12=4,1,IF(Y12=5,1,IF(Y12=6,1,IF(Y12=7,1,IF(Y12=8,0,IF(Y12=9,0,IF(Y12="A",0,IF(Y12="B",0,IF(Y12="C",1,IF(Y12="D",1,IF(Y12="E",1,IF(Y12="F",1,0))))))))))))))))</f>
        <v>1</v>
      </c>
      <c r="X13" s="42">
        <f>IF(Y12=0,0,IF(Y12=1,0,IF(Y12=2,1,IF(Y12=3,1,IF(Y12=4,0,IF(Y12=5,0,IF(Y12=6,1,IF(Y12=7,1,IF(Y12=8,0,IF(Y12=9,0,IF(Y12="A",1,IF(Y12="B",1,IF(Y12="C",0,IF(Y12="D",0,IF(Y12="E",1,IF(Y12="F",1,0))))))))))))))))</f>
        <v>0</v>
      </c>
      <c r="Y13" s="42">
        <f>IF(Y12=0,0,IF(Y12=1,1,IF(Y12=2,0,IF(Y12=3,1,IF(Y12=4,0,IF(Y12=5,1,IF(Y12=6,0,IF(Y12=7,1,IF(Y12=8,0,IF(Y12=9,1,IF(Y12="A",0,IF(Y12="B",1,IF(Y12="C",0,IF(Y12="D",1,IF(Y12="E",0,IF(Y12="F",1,1))))))))))))))))</f>
        <v>0</v>
      </c>
      <c r="Z13" s="42"/>
      <c r="AA13" s="42">
        <f>IF(AA12=0,0,IF(AA12=1,0,IF(AA12=2,0,IF(AA12=3,0,IF(AA12=4,0,IF(AA12=5,0,IF(AA12=6,0,IF(AA12=7,0,IF(AA12=8,1,IF(AA12=9,1,IF(AA12="A",1,IF(AA12="B",1,IF(AA12="C",1,IF(AA12="D",1,IF(AA12="E",1,IF(AA12="F",1,0))))))))))))))))</f>
        <v>1</v>
      </c>
      <c r="AB13" s="42">
        <f>IF(AA12=0,0,IF(AA12=1,0,IF(AA12=2,0,IF(AA12=3,0,IF(AA12=4,1,IF(AA12=5,1,IF(AA12=6,1,IF(AA12=7,1,IF(AA12=8,0,IF(AA12=9,0,IF(AA12="A",0,IF(AA12="B",0,IF(AA12="C",1,IF(AA12="D",1,IF(AA12="E",1,IF(AA12="F",1,0))))))))))))))))</f>
        <v>0</v>
      </c>
      <c r="AC13" s="42">
        <f>IF(AA12=0,0,IF(AA12=1,0,IF(AA12=2,1,IF(AA12=3,1,IF(AA12=4,0,IF(AA12=5,0,IF(AA12=6,1,IF(AA12=7,1,IF(AA12=8,0,IF(AA12=9,0,IF(AA12="A",1,IF(AA12="B",1,IF(AA12="C",0,IF(AA12="D",0,IF(AA12="E",1,IF(AA12="F",1,0))))))))))))))))</f>
        <v>1</v>
      </c>
      <c r="AD13" s="42">
        <f>IF(AA12=0,0,IF(AA12=1,1,IF(AA12=2,0,IF(AA12=3,1,IF(AA12=4,0,IF(AA12=5,1,IF(AA12=6,0,IF(AA12=7,1,IF(AA12=8,0,IF(AA12=9,1,IF(AA12="A",0,IF(AA12="B",1,IF(AA12="C",0,IF(AA12="D",1,IF(AA12="E",0,IF(AA12="F",1,1))))))))))))))))</f>
        <v>0</v>
      </c>
      <c r="AE13" s="47"/>
    </row>
    <row r="14" spans="1:69" ht="15.75">
      <c r="A14" s="62" t="s">
        <v>1</v>
      </c>
      <c r="AG14" s="7"/>
      <c r="AH14" s="7"/>
      <c r="AI14" s="7"/>
      <c r="AJ14" s="7"/>
      <c r="AK14" s="7"/>
      <c r="AL14" s="7"/>
      <c r="AM14" s="7"/>
      <c r="AN14" s="7"/>
      <c r="AO14" s="7"/>
      <c r="AP14" s="7"/>
      <c r="AQ14" s="7"/>
      <c r="AR14" s="7"/>
      <c r="AS14" s="7"/>
      <c r="AT14" s="7"/>
      <c r="AU14" s="7"/>
      <c r="AV14" s="7"/>
      <c r="AW14" s="7"/>
      <c r="AX14" s="7"/>
    </row>
    <row r="15" spans="1:69" ht="15.75">
      <c r="A15" s="62" t="s">
        <v>2</v>
      </c>
      <c r="B15" s="6"/>
      <c r="C15" s="6"/>
      <c r="D15" s="1"/>
      <c r="E15" s="1"/>
      <c r="F15" s="33"/>
      <c r="G15" s="33"/>
      <c r="H15" s="33"/>
      <c r="I15" s="33"/>
      <c r="J15" s="33"/>
      <c r="K15" s="33"/>
      <c r="L15" s="33"/>
      <c r="M15" s="33"/>
      <c r="N15" s="33"/>
      <c r="O15" s="33"/>
      <c r="P15" s="33"/>
      <c r="Q15" s="33"/>
      <c r="R15" s="33"/>
      <c r="S15" s="33"/>
      <c r="T15" s="33" t="s">
        <v>26</v>
      </c>
      <c r="U15" s="34"/>
      <c r="V15" s="33"/>
      <c r="W15" s="33"/>
      <c r="X15" s="33">
        <f>IF(Y20=0,0,IF(Y20=1,0,IF(Y20=2,1,IF(Y20=3,1,0))))</f>
        <v>0</v>
      </c>
      <c r="Y15" s="33">
        <f>IF(Z20=0,0,IF(Z20=1,0,IF(Z20=2,1,IF(Z20=3,1,0))))</f>
        <v>0</v>
      </c>
      <c r="Z15" s="33">
        <f>IF(AA20=0,0,IF(AA20=1,0,IF(AA20=2,1,IF(AA20=3,1,0))))</f>
        <v>1</v>
      </c>
      <c r="AA15" s="33">
        <f>IF(AD20=0,0,IF(AD20=1,0,IF(AD20=2,1,IF(AD20=3,1,0))))</f>
        <v>1</v>
      </c>
      <c r="AB15" s="33"/>
      <c r="AC15" s="33"/>
      <c r="AD15" s="33">
        <f>IF(AE20=0,0,IF(AE20=1,0,IF(AE20=2,1,IF(AE20=3,1,0))))</f>
        <v>1</v>
      </c>
      <c r="AE15" s="33">
        <f>IF(AF20=0,0,IF(AF20=1,0,IF(AF20=2,1,IF(AF20=3,1,0))))</f>
        <v>1</v>
      </c>
      <c r="AF15" s="33">
        <f>IF(AG20=0,0,IF(AG20=1,0,IF(AG20=2,1,IF(AG20=3,1,0))))</f>
        <v>1</v>
      </c>
      <c r="AG15" s="33">
        <f>IF(AI20=0,0,IF(AI20=1,0,IF(AI20=2,1,IF(AI20=3,1,0))))</f>
        <v>1</v>
      </c>
      <c r="AH15" s="33"/>
      <c r="AI15" s="33">
        <f>IF(AJ20=0,0,IF(AJ20=1,0,IF(AJ20=2,1,IF(AJ20=3,1,0))))</f>
        <v>1</v>
      </c>
      <c r="AJ15" s="33">
        <f>IF(AK20=0,0,IF(AK20=1,0,IF(AK20=2,1,IF(AK20=3,1,0))))</f>
        <v>0</v>
      </c>
      <c r="AK15" s="33">
        <f>IF(AL20=0,0,IF(AL20=1,0,IF(AL20=2,1,IF(AL20=3,1,0))))</f>
        <v>0</v>
      </c>
      <c r="AL15" s="33">
        <f>IF(AO20=0,0,IF(AO20=1,0,IF(AO20=2,1,IF(AO20=3,1,0))))</f>
        <v>1</v>
      </c>
      <c r="AM15" s="33"/>
      <c r="AN15" s="33"/>
      <c r="AO15" s="33">
        <f>IF(AP20=0,0,IF(AP20=1,0,IF(AP20=2,1,IF(AP20=3,1,0))))</f>
        <v>1</v>
      </c>
      <c r="AP15" s="33">
        <f>IF(AQ20=0,0,IF(AQ20=1,0,IF(AQ20=2,1,IF(AQ20=3,1,0))))</f>
        <v>0</v>
      </c>
      <c r="AQ15" s="33">
        <f>IF(AR20=0,0,IF(AR20=1,0,IF(AR20=2,1,IF(AR20=3,1,0))))</f>
        <v>0</v>
      </c>
      <c r="AR15" s="33">
        <f>IF(AT20=0,0,IF(AT20=1,0,IF(AT20=2,1,IF(AT20=3,1,0))))</f>
        <v>0</v>
      </c>
      <c r="AS15" s="33"/>
      <c r="AT15" s="33">
        <f>IF(AU20=0,0,IF(AU20=1,0,IF(AU20=2,1,IF(AU20=3,1,0))))</f>
        <v>0</v>
      </c>
      <c r="AU15" s="33">
        <f>IF(AV20=0,0,IF(AV20=1,0,IF(AV20=2,1,IF(AV20=3,1,0))))</f>
        <v>0</v>
      </c>
      <c r="AV15" s="33">
        <f>IF(AW20=0,0,IF(AW20=1,0,IF(AW20=2,1,IF(AW20=3,1,0))))</f>
        <v>0</v>
      </c>
      <c r="AW15" s="33"/>
      <c r="AX15" s="1"/>
    </row>
    <row r="16" spans="1:69" ht="15.75">
      <c r="A16" s="62" t="s">
        <v>3</v>
      </c>
      <c r="B16" s="6"/>
      <c r="C16" s="6"/>
      <c r="D16" s="1"/>
      <c r="E16" s="1"/>
      <c r="F16" s="35" t="s">
        <v>28</v>
      </c>
      <c r="G16" s="36"/>
      <c r="H16" s="36"/>
      <c r="I16" s="37"/>
      <c r="J16" s="37"/>
      <c r="K16" s="36"/>
      <c r="L16" s="36"/>
      <c r="M16" s="36"/>
      <c r="N16" s="36">
        <f>+E12</f>
        <v>0</v>
      </c>
      <c r="O16" s="37"/>
      <c r="P16" s="37"/>
      <c r="Q16" s="36" t="str">
        <f>+N12</f>
        <v>F</v>
      </c>
      <c r="R16" s="36" t="str">
        <f>+P12</f>
        <v>E</v>
      </c>
      <c r="S16" s="36"/>
      <c r="T16" s="36" t="str">
        <f>+Y12</f>
        <v>C</v>
      </c>
      <c r="U16" s="36" t="str">
        <f>+AA12</f>
        <v>A</v>
      </c>
      <c r="V16" s="36" t="s">
        <v>22</v>
      </c>
      <c r="W16" s="36"/>
      <c r="X16" s="36">
        <f>+E13</f>
        <v>0</v>
      </c>
      <c r="Y16" s="36">
        <f>+F13</f>
        <v>0</v>
      </c>
      <c r="Z16" s="36">
        <f>+G13</f>
        <v>0</v>
      </c>
      <c r="AA16" s="36">
        <f>+H13</f>
        <v>0</v>
      </c>
      <c r="AB16" s="36"/>
      <c r="AC16" s="36"/>
      <c r="AD16" s="36">
        <f>+K13</f>
        <v>1</v>
      </c>
      <c r="AE16" s="36">
        <f>+L13</f>
        <v>1</v>
      </c>
      <c r="AF16" s="36">
        <f>+M13</f>
        <v>1</v>
      </c>
      <c r="AG16" s="36">
        <f>+N13</f>
        <v>1</v>
      </c>
      <c r="AH16" s="36"/>
      <c r="AI16" s="36">
        <f>+P13</f>
        <v>1</v>
      </c>
      <c r="AJ16" s="36">
        <f>+Q13</f>
        <v>1</v>
      </c>
      <c r="AK16" s="36">
        <f>+R13</f>
        <v>1</v>
      </c>
      <c r="AL16" s="36">
        <f>+S13</f>
        <v>0</v>
      </c>
      <c r="AM16" s="36"/>
      <c r="AN16" s="36"/>
      <c r="AO16" s="36">
        <f>+V13</f>
        <v>1</v>
      </c>
      <c r="AP16" s="36">
        <f>+W13</f>
        <v>1</v>
      </c>
      <c r="AQ16" s="36">
        <f>+X13</f>
        <v>0</v>
      </c>
      <c r="AR16" s="36">
        <f>+Y13</f>
        <v>0</v>
      </c>
      <c r="AS16" s="36"/>
      <c r="AT16" s="36">
        <f>+AA13</f>
        <v>1</v>
      </c>
      <c r="AU16" s="36">
        <f>+AB13</f>
        <v>0</v>
      </c>
      <c r="AV16" s="36">
        <f>+AC13</f>
        <v>1</v>
      </c>
      <c r="AW16" s="36">
        <f>+AD13</f>
        <v>0</v>
      </c>
      <c r="AX16" s="1"/>
    </row>
    <row r="17" spans="1:69" ht="15.75">
      <c r="A17" s="62" t="s">
        <v>4</v>
      </c>
      <c r="B17" s="6"/>
      <c r="C17" s="6"/>
      <c r="D17" s="1"/>
      <c r="E17" s="1"/>
      <c r="F17" s="39"/>
      <c r="G17" s="39"/>
      <c r="H17" s="39"/>
      <c r="I17" s="39"/>
      <c r="J17" s="39"/>
      <c r="K17" s="39"/>
      <c r="L17" s="38" t="s">
        <v>29</v>
      </c>
      <c r="M17" s="39"/>
      <c r="N17" s="40">
        <f>+I9</f>
        <v>9</v>
      </c>
      <c r="O17" s="39"/>
      <c r="P17" s="40"/>
      <c r="Q17" s="40">
        <f>+K9</f>
        <v>6</v>
      </c>
      <c r="R17" s="40">
        <f>+T9</f>
        <v>4</v>
      </c>
      <c r="S17" s="40"/>
      <c r="T17" s="40">
        <f>+V9</f>
        <v>5</v>
      </c>
      <c r="U17" s="182">
        <v>0</v>
      </c>
      <c r="V17" s="40" t="s">
        <v>22</v>
      </c>
      <c r="W17" s="40"/>
      <c r="X17" s="40">
        <f>+F10</f>
        <v>1</v>
      </c>
      <c r="Y17" s="40">
        <f>+G10</f>
        <v>0</v>
      </c>
      <c r="Z17" s="40">
        <f>+H10</f>
        <v>0</v>
      </c>
      <c r="AA17" s="40">
        <f>+I10</f>
        <v>1</v>
      </c>
      <c r="AB17" s="39"/>
      <c r="AC17" s="40"/>
      <c r="AD17" s="40">
        <f>+K10</f>
        <v>0</v>
      </c>
      <c r="AE17" s="40">
        <f>+L10</f>
        <v>1</v>
      </c>
      <c r="AF17" s="40">
        <f>+M10</f>
        <v>1</v>
      </c>
      <c r="AG17" s="40">
        <f>+N10</f>
        <v>0</v>
      </c>
      <c r="AH17" s="40"/>
      <c r="AI17" s="40">
        <f>+Q10</f>
        <v>0</v>
      </c>
      <c r="AJ17" s="40">
        <f>+R10</f>
        <v>1</v>
      </c>
      <c r="AK17" s="40">
        <f>+S10</f>
        <v>0</v>
      </c>
      <c r="AL17" s="40">
        <f>+T10</f>
        <v>0</v>
      </c>
      <c r="AM17" s="40"/>
      <c r="AN17" s="39"/>
      <c r="AO17" s="40">
        <f>+V10</f>
        <v>0</v>
      </c>
      <c r="AP17" s="40">
        <f>+W10</f>
        <v>1</v>
      </c>
      <c r="AQ17" s="40">
        <f>+X10</f>
        <v>0</v>
      </c>
      <c r="AR17" s="40">
        <f>+Y10</f>
        <v>1</v>
      </c>
      <c r="AS17" s="40"/>
      <c r="AT17" s="182">
        <v>0</v>
      </c>
      <c r="AU17" s="182">
        <v>0</v>
      </c>
      <c r="AV17" s="182">
        <v>0</v>
      </c>
      <c r="AW17" s="182">
        <v>0</v>
      </c>
      <c r="AX17" s="1"/>
    </row>
    <row r="18" spans="1:69" ht="15.75">
      <c r="A18" s="62" t="s">
        <v>5</v>
      </c>
      <c r="B18" s="6"/>
      <c r="C18" s="6"/>
      <c r="D18" s="1"/>
      <c r="E18" s="1"/>
      <c r="F18" s="194"/>
      <c r="G18" s="194"/>
      <c r="H18" s="194"/>
      <c r="I18" s="194"/>
      <c r="J18" s="194"/>
      <c r="K18" s="194"/>
      <c r="L18" s="194"/>
      <c r="M18" s="194"/>
      <c r="N18" s="194"/>
      <c r="O18" s="194"/>
      <c r="P18" s="194"/>
      <c r="Q18" s="194"/>
      <c r="R18" s="195" t="s">
        <v>16</v>
      </c>
      <c r="S18" s="194"/>
      <c r="T18" s="194"/>
      <c r="U18" s="196"/>
      <c r="V18" s="194"/>
      <c r="W18" s="194"/>
      <c r="X18" s="194">
        <f>IF(X20=0,0,IF(X20=1,1,IF(X20=2,0,IF(X20=3,1,0))))</f>
        <v>1</v>
      </c>
      <c r="Y18" s="194">
        <f>IF(Y20=0,0,IF(Y20=1,1,IF(Y20=2,0,IF(Y20=3,1,0))))</f>
        <v>0</v>
      </c>
      <c r="Z18" s="194">
        <f>IF(Z20=0,0,IF(Z20=1,1,IF(Z20=2,0,IF(Z20=3,1,0))))</f>
        <v>1</v>
      </c>
      <c r="AA18" s="194">
        <f>IF(AA20=0,0,IF(AA20=1,1,IF(AA20=2,0,IF(AA20=3,1,0))))</f>
        <v>0</v>
      </c>
      <c r="AB18" s="194"/>
      <c r="AC18" s="194"/>
      <c r="AD18" s="194">
        <f>IF(AD20=0,0,IF(AD20=1,1,IF(AD20=2,0,IF(AD20=3,1,0))))</f>
        <v>0</v>
      </c>
      <c r="AE18" s="194">
        <f>IF(AE20=0,0,IF(AE20=1,1,IF(AE20=2,0,IF(AE20=3,1,0))))</f>
        <v>1</v>
      </c>
      <c r="AF18" s="194">
        <f>IF(AF20=0,0,IF(AF20=1,1,IF(AF20=2,0,IF(AF20=3,1,0))))</f>
        <v>1</v>
      </c>
      <c r="AG18" s="194">
        <f>IF(AG20=0,0,IF(AG20=1,1,IF(AG20=2,0,IF(AG20=3,1,0))))</f>
        <v>0</v>
      </c>
      <c r="AH18" s="194"/>
      <c r="AI18" s="194">
        <f>IF(AI20=0,0,IF(AI20=1,1,IF(AI20=2,0,IF(AI20=3,1,0))))</f>
        <v>0</v>
      </c>
      <c r="AJ18" s="194">
        <f>IF(AJ20=0,0,IF(AJ20=1,1,IF(AJ20=2,0,IF(AJ20=3,1,0))))</f>
        <v>0</v>
      </c>
      <c r="AK18" s="194">
        <f>IF(AK20=0,0,IF(AK20=1,1,IF(AK20=2,0,IF(AK20=3,1,0))))</f>
        <v>1</v>
      </c>
      <c r="AL18" s="194">
        <f>IF(AL20=0,0,IF(AL20=1,1,IF(AL20=2,0,IF(AL20=3,1,0))))</f>
        <v>1</v>
      </c>
      <c r="AM18" s="194"/>
      <c r="AN18" s="194"/>
      <c r="AO18" s="194">
        <f>IF(AO20=0,0,IF(AO20=1,1,IF(AO20=2,0,IF(AO20=3,1,0))))</f>
        <v>0</v>
      </c>
      <c r="AP18" s="194">
        <f>IF(AP20=0,0,IF(AP20=1,1,IF(AP20=2,0,IF(AP20=3,1,0))))</f>
        <v>0</v>
      </c>
      <c r="AQ18" s="194">
        <f>IF(AQ20=0,0,IF(AQ20=1,1,IF(AQ20=2,0,IF(AQ20=3,1,0))))</f>
        <v>0</v>
      </c>
      <c r="AR18" s="194">
        <f>IF(AR20=0,0,IF(AR20=1,1,IF(AR20=2,0,IF(AR20=3,1,0))))</f>
        <v>1</v>
      </c>
      <c r="AS18" s="194"/>
      <c r="AT18" s="194">
        <f>IF(AT20=0,0,IF(AT20=1,1,IF(AT20=2,0,IF(AT20=3,1,0))))</f>
        <v>1</v>
      </c>
      <c r="AU18" s="194">
        <f>IF(AU20=0,0,IF(AU20=1,1,IF(AU20=2,0,IF(AU20=3,1,0))))</f>
        <v>0</v>
      </c>
      <c r="AV18" s="194">
        <f>IF(AV20=0,0,IF(AV20=1,1,IF(AV20=2,0,IF(AV20=3,1,0))))</f>
        <v>1</v>
      </c>
      <c r="AW18" s="194">
        <f>IF(AW20=0,0,IF(AW20=1,1,IF(AW20=2,0,IF(AW20=3,1,0))))</f>
        <v>0</v>
      </c>
      <c r="AX18" s="1"/>
      <c r="AY18" s="1"/>
      <c r="AZ18" s="1"/>
      <c r="BA18" s="1"/>
      <c r="BB18" s="1"/>
      <c r="BC18" s="1"/>
      <c r="BD18" s="1"/>
      <c r="BE18" s="1"/>
      <c r="BF18" s="1"/>
      <c r="BG18" s="1"/>
      <c r="BH18" s="1"/>
      <c r="BI18" s="1"/>
      <c r="BJ18" s="1"/>
    </row>
    <row r="19" spans="1:69" ht="15.75">
      <c r="A19" s="62" t="s">
        <v>6</v>
      </c>
      <c r="B19" s="6"/>
      <c r="C19" s="6"/>
      <c r="D19" s="1"/>
      <c r="E19" s="1"/>
      <c r="F19" s="194"/>
      <c r="G19" s="194"/>
      <c r="H19" s="194"/>
      <c r="I19" s="194"/>
      <c r="J19" s="194"/>
      <c r="K19" s="194"/>
      <c r="L19" s="194"/>
      <c r="M19" s="194"/>
      <c r="N19" s="194"/>
      <c r="O19" s="194"/>
      <c r="P19" s="194"/>
      <c r="Q19" s="194"/>
      <c r="R19" s="195"/>
      <c r="S19" s="194"/>
      <c r="T19" s="194"/>
      <c r="U19" s="196"/>
      <c r="V19" s="194"/>
      <c r="W19" s="194"/>
      <c r="X19" s="195" t="str">
        <f>+X22</f>
        <v>A</v>
      </c>
      <c r="Y19" s="195"/>
      <c r="Z19" s="195"/>
      <c r="AA19" s="195"/>
      <c r="AB19" s="195"/>
      <c r="AC19" s="195"/>
      <c r="AD19" s="195"/>
      <c r="AE19" s="195"/>
      <c r="AF19" s="195"/>
      <c r="AG19" s="195">
        <f>+AG22</f>
        <v>6</v>
      </c>
      <c r="AH19" s="195"/>
      <c r="AI19" s="195">
        <f>+AI22</f>
        <v>3</v>
      </c>
      <c r="AJ19" s="195"/>
      <c r="AK19" s="195"/>
      <c r="AL19" s="195"/>
      <c r="AM19" s="195"/>
      <c r="AN19" s="195"/>
      <c r="AO19" s="195"/>
      <c r="AP19" s="195"/>
      <c r="AQ19" s="195"/>
      <c r="AR19" s="195">
        <f>+AR22</f>
        <v>1</v>
      </c>
      <c r="AS19" s="195"/>
      <c r="AT19" s="195" t="str">
        <f>+AT22</f>
        <v>A</v>
      </c>
      <c r="AU19" s="195"/>
      <c r="AV19" s="194"/>
      <c r="AW19" s="194"/>
      <c r="AX19" s="1"/>
      <c r="AY19" s="1"/>
      <c r="AZ19" s="1"/>
      <c r="BA19" s="1"/>
      <c r="BB19" s="1"/>
      <c r="BC19" s="1"/>
      <c r="BD19" s="1"/>
      <c r="BE19" s="1"/>
      <c r="BF19" s="1"/>
      <c r="BG19" s="1"/>
      <c r="BH19" s="1"/>
      <c r="BI19" s="1"/>
      <c r="BJ19" s="1"/>
    </row>
    <row r="20" spans="1:69" s="65" customFormat="1" ht="15.75">
      <c r="A20" s="62" t="s">
        <v>7</v>
      </c>
      <c r="B20" s="62"/>
      <c r="C20" s="62"/>
      <c r="D20" s="64"/>
      <c r="E20" s="64"/>
      <c r="F20" s="64"/>
      <c r="G20" s="64"/>
      <c r="H20" s="64"/>
      <c r="I20" s="64"/>
      <c r="J20" s="64"/>
      <c r="K20" s="64"/>
      <c r="L20" s="64"/>
      <c r="M20" s="64"/>
      <c r="N20" s="64"/>
      <c r="O20" s="64"/>
      <c r="P20" s="64"/>
      <c r="Q20" s="64"/>
      <c r="R20" s="64"/>
      <c r="S20" s="64"/>
      <c r="T20" s="64"/>
      <c r="U20" s="64"/>
      <c r="V20" s="64"/>
      <c r="W20" s="64"/>
      <c r="X20" s="64">
        <f>SUM(X15:X17)</f>
        <v>1</v>
      </c>
      <c r="Y20" s="64">
        <f>SUM(Y15:Y17)</f>
        <v>0</v>
      </c>
      <c r="Z20" s="64">
        <f>SUM(Z15:Z17)</f>
        <v>1</v>
      </c>
      <c r="AA20" s="64">
        <f>SUM(AA15:AA17)</f>
        <v>2</v>
      </c>
      <c r="AB20" s="64"/>
      <c r="AC20" s="64"/>
      <c r="AD20" s="64">
        <f>SUM(AD15:AD17)</f>
        <v>2</v>
      </c>
      <c r="AE20" s="64">
        <f>SUM(AE15:AE17)</f>
        <v>3</v>
      </c>
      <c r="AF20" s="64">
        <f>SUM(AF15:AF17)</f>
        <v>3</v>
      </c>
      <c r="AG20" s="64">
        <f>SUM(AG15:AG17)</f>
        <v>2</v>
      </c>
      <c r="AH20" s="64"/>
      <c r="AI20" s="64">
        <f>SUM(AI15:AI17)</f>
        <v>2</v>
      </c>
      <c r="AJ20" s="64">
        <f>SUM(AJ15:AJ17)</f>
        <v>2</v>
      </c>
      <c r="AK20" s="64">
        <f>SUM(AK15:AK17)</f>
        <v>1</v>
      </c>
      <c r="AL20" s="64">
        <f>SUM(AL15:AL17)</f>
        <v>1</v>
      </c>
      <c r="AM20" s="64"/>
      <c r="AN20" s="64"/>
      <c r="AO20" s="64">
        <f>SUM(AO15:AO17)</f>
        <v>2</v>
      </c>
      <c r="AP20" s="64">
        <f>SUM(AP15:AP17)</f>
        <v>2</v>
      </c>
      <c r="AQ20" s="64">
        <f>SUM(AQ15:AQ17)</f>
        <v>0</v>
      </c>
      <c r="AR20" s="64">
        <f>SUM(AR15:AR17)</f>
        <v>1</v>
      </c>
      <c r="AS20" s="64"/>
      <c r="AT20" s="64">
        <f>SUM(AT15:AT17)</f>
        <v>1</v>
      </c>
      <c r="AU20" s="64">
        <f>SUM(AU15:AU17)</f>
        <v>0</v>
      </c>
      <c r="AV20" s="64">
        <f>SUM(AV15:AV17)</f>
        <v>1</v>
      </c>
      <c r="AW20" s="64">
        <f>SUM(AW15:AW17)</f>
        <v>0</v>
      </c>
      <c r="AX20" s="64"/>
    </row>
    <row r="21" spans="1:69" ht="15.75">
      <c r="D21" s="1"/>
      <c r="E21" s="1"/>
      <c r="F21" s="1"/>
      <c r="G21" s="1"/>
      <c r="H21" s="1"/>
      <c r="I21" s="1"/>
      <c r="J21" s="1"/>
      <c r="K21" s="1"/>
      <c r="L21" s="1"/>
      <c r="M21" s="1"/>
      <c r="N21" s="1"/>
      <c r="O21" s="1"/>
      <c r="P21" s="1"/>
      <c r="Q21" s="1"/>
      <c r="R21" s="1"/>
      <c r="S21" s="1"/>
      <c r="T21" s="1"/>
      <c r="U21" s="1"/>
      <c r="V21" s="1"/>
      <c r="W21" s="1"/>
      <c r="X21" s="64">
        <f>+X18*8</f>
        <v>8</v>
      </c>
      <c r="Y21" s="64">
        <f>+Y18*4</f>
        <v>0</v>
      </c>
      <c r="Z21" s="64">
        <f>+Z18*2</f>
        <v>2</v>
      </c>
      <c r="AA21" s="64">
        <f>+AA18</f>
        <v>0</v>
      </c>
      <c r="AB21" s="64"/>
      <c r="AC21" s="64"/>
      <c r="AD21" s="64">
        <f>+AD18*8</f>
        <v>0</v>
      </c>
      <c r="AE21" s="64">
        <f>+AE18*4</f>
        <v>4</v>
      </c>
      <c r="AF21" s="64">
        <f>+AF18*2</f>
        <v>2</v>
      </c>
      <c r="AG21" s="64">
        <f>+AG18</f>
        <v>0</v>
      </c>
      <c r="AH21" s="64"/>
      <c r="AI21" s="64">
        <f>+AI18*8</f>
        <v>0</v>
      </c>
      <c r="AJ21" s="64">
        <f>+AJ18*4</f>
        <v>0</v>
      </c>
      <c r="AK21" s="64">
        <f>+AK18*2</f>
        <v>2</v>
      </c>
      <c r="AL21" s="64">
        <f>+AL18</f>
        <v>1</v>
      </c>
      <c r="AM21" s="64"/>
      <c r="AN21" s="64"/>
      <c r="AO21" s="64">
        <f>+AO18*8</f>
        <v>0</v>
      </c>
      <c r="AP21" s="64">
        <f>+AP18*4</f>
        <v>0</v>
      </c>
      <c r="AQ21" s="64">
        <f>+AQ18*2</f>
        <v>0</v>
      </c>
      <c r="AR21" s="64">
        <f>+AR18</f>
        <v>1</v>
      </c>
      <c r="AS21" s="64"/>
      <c r="AT21" s="64">
        <f>+AT18*8</f>
        <v>8</v>
      </c>
      <c r="AU21" s="64">
        <f>+AU18*4</f>
        <v>0</v>
      </c>
      <c r="AV21" s="64">
        <f>+AV18*2</f>
        <v>2</v>
      </c>
      <c r="AW21" s="64">
        <f>+AW18</f>
        <v>0</v>
      </c>
      <c r="AX21" s="1"/>
      <c r="AY21" s="141"/>
      <c r="AZ21" s="141"/>
      <c r="BA21" s="141"/>
      <c r="BB21" s="141"/>
      <c r="BC21" s="141"/>
      <c r="BD21" s="141"/>
      <c r="BE21" s="142" t="s">
        <v>27</v>
      </c>
      <c r="BF21" s="141"/>
      <c r="BG21" s="141"/>
      <c r="BH21" s="141"/>
      <c r="BI21" s="141"/>
      <c r="BJ21" s="141"/>
      <c r="BK21" s="141"/>
      <c r="BL21" s="141"/>
      <c r="BM21" s="141"/>
      <c r="BN21" s="141"/>
      <c r="BO21" s="141"/>
      <c r="BP21" s="141"/>
      <c r="BQ21" s="141"/>
    </row>
    <row r="22" spans="1:69" ht="15.75">
      <c r="Q22" s="1"/>
      <c r="R22" s="1"/>
      <c r="S22" s="1"/>
      <c r="T22" s="1"/>
      <c r="U22" s="1"/>
      <c r="V22" s="1"/>
      <c r="W22" s="1"/>
      <c r="X22" s="66" t="str">
        <f>IF(AA22=0,0,IF(AA22=1,1,IF(AA22=2,2,IF(AA22=3,3,IF(AA22=4,4,IF(AA22=5,5,IF(AA22=6,6,IF(AA22=7,7,IF(AA22=8,8,IF(AA22=9,9,IF(AA22=10,"A",IF(AA22=11,"B",IF(AA22=12,"C",IF(AA22=13,"D",IF(AA22=14,"E",IF(AA22=15,"F",0))))))))))))))))</f>
        <v>A</v>
      </c>
      <c r="Y22" s="65"/>
      <c r="Z22" s="64"/>
      <c r="AA22" s="64">
        <f>SUM(X21:AA21)</f>
        <v>10</v>
      </c>
      <c r="AB22" s="64"/>
      <c r="AC22" s="64"/>
      <c r="AD22" s="65"/>
      <c r="AE22" s="64">
        <f>SUM(AD21:AG21)</f>
        <v>6</v>
      </c>
      <c r="AF22" s="64"/>
      <c r="AG22" s="66">
        <f>IF(AE22=0,0,IF(AE22=1,1,IF(AE22=2,2,IF(AE22=3,3,IF(AE22=4,4,IF(AE22=5,5,IF(AE22=6,6,IF(AE22=7,7,IF(AE22=8,8,IF(AE22=9,9,IF(AE22=10,"A",IF(AE22=11,"B",IF(AE22=12,"C",IF(AE22=13,"D",IF(AE22=14,"E",IF(AE22=15,"F",0))))))))))))))))</f>
        <v>6</v>
      </c>
      <c r="AH22" s="64"/>
      <c r="AI22" s="66">
        <f>IF(AL22=0,0,IF(AL22=1,1,IF(AL22=2,2,IF(AL22=3,3,IF(AL22=4,4,IF(AL22=5,5,IF(AL22=6,6,IF(AL22=7,7,IF(AL22=8,8,IF(AL22=9,9,IF(AL22=10,"A",IF(AL22=11,"B",IF(AL22=12,"C",IF(AL22=13,"D",IF(AL22=14,"E",IF(AL22=15,"F",0))))))))))))))))</f>
        <v>3</v>
      </c>
      <c r="AJ22" s="64"/>
      <c r="AK22" s="64"/>
      <c r="AL22" s="64">
        <f>SUM(AI21:AL21)</f>
        <v>3</v>
      </c>
      <c r="AM22" s="64"/>
      <c r="AN22" s="64"/>
      <c r="AO22" s="65"/>
      <c r="AP22" s="64">
        <f>SUM(AO21:AR21)</f>
        <v>1</v>
      </c>
      <c r="AQ22" s="64"/>
      <c r="AR22" s="66">
        <f>IF(AP22=0,0,IF(AP22=1,1,IF(AP22=2,2,IF(AP22=3,3,IF(AP22=4,4,IF(AP22=5,5,IF(AP22=6,6,IF(AP22=7,7,IF(AP22=8,8,IF(AP22=9,9,IF(AP22=10,"A",IF(AP22=11,"B",IF(AP22=12,"C",IF(AP22=13,"D",IF(AP22=14,"E",IF(AP22=15,"F",0))))))))))))))))</f>
        <v>1</v>
      </c>
      <c r="AS22" s="64"/>
      <c r="AT22" s="66" t="str">
        <f>IF(AW22=0,0,IF(AW22=1,1,IF(AW22=2,2,IF(AW22=3,3,IF(AW22=4,4,IF(AW22=5,5,IF(AW22=6,6,IF(AW22=7,7,IF(AW22=8,8,IF(AW22=9,9,IF(AW22=10,"A",IF(AW22=11,"B",IF(AW22=12,"C",IF(AW22=13,"D",IF(AW22=14,"E",IF(AW22=15,"F",0))))))))))))))))</f>
        <v>A</v>
      </c>
      <c r="AU22" s="64"/>
      <c r="AV22" s="64"/>
      <c r="AW22" s="64">
        <f>SUM(AT21:AW21)</f>
        <v>10</v>
      </c>
      <c r="AX22" s="1"/>
      <c r="AY22" s="143"/>
      <c r="AZ22" s="144" t="s">
        <v>19</v>
      </c>
      <c r="BA22" s="143"/>
      <c r="BB22" s="143"/>
      <c r="BC22" s="143"/>
      <c r="BD22" s="143"/>
      <c r="BE22" s="143"/>
      <c r="BF22" s="143"/>
      <c r="BG22" s="161"/>
      <c r="BH22" s="161"/>
      <c r="BI22" s="20"/>
      <c r="BJ22" s="161"/>
      <c r="BK22" s="145" t="s">
        <v>18</v>
      </c>
      <c r="BL22" s="20"/>
      <c r="BM22" s="20"/>
      <c r="BN22" s="20"/>
      <c r="BO22" s="20"/>
      <c r="BP22" s="20"/>
      <c r="BQ22" s="20"/>
    </row>
    <row r="23" spans="1:69" ht="15.75">
      <c r="M23" s="11" t="s">
        <v>31</v>
      </c>
      <c r="Q23" s="1"/>
      <c r="R23" s="1"/>
      <c r="S23" s="1"/>
      <c r="T23" s="1"/>
      <c r="U23" s="1"/>
      <c r="V23" s="1"/>
      <c r="W23" s="1"/>
      <c r="X23" s="10"/>
      <c r="Z23" s="1"/>
      <c r="AA23" s="7"/>
      <c r="AB23" s="1"/>
      <c r="AC23" s="1"/>
      <c r="AE23" s="7"/>
      <c r="AF23" s="1"/>
      <c r="AG23" s="10"/>
      <c r="AH23" s="1"/>
      <c r="AI23" s="10"/>
      <c r="AJ23" s="1"/>
      <c r="AK23" s="1"/>
      <c r="AL23" s="7"/>
      <c r="AM23" s="7"/>
      <c r="AN23" s="1"/>
      <c r="AP23" s="7"/>
      <c r="AQ23" s="1"/>
      <c r="AR23" s="10"/>
      <c r="AS23" s="1"/>
      <c r="AT23" s="10"/>
      <c r="AU23" s="1"/>
      <c r="AV23" s="1"/>
      <c r="AW23" s="7"/>
      <c r="AX23" s="1"/>
      <c r="AY23" s="143"/>
      <c r="AZ23" s="143"/>
      <c r="BA23" s="143"/>
      <c r="BB23" s="143"/>
      <c r="BC23" s="143"/>
      <c r="BD23" s="143"/>
      <c r="BE23" s="143"/>
      <c r="BF23" s="162"/>
      <c r="BG23" s="153"/>
      <c r="BH23" s="147"/>
      <c r="BI23" s="148"/>
      <c r="BJ23" s="148"/>
      <c r="BK23" s="8" t="s">
        <v>1</v>
      </c>
      <c r="BL23" s="148"/>
      <c r="BM23" s="8">
        <v>4</v>
      </c>
      <c r="BN23" s="148"/>
      <c r="BO23" s="148"/>
      <c r="BP23" s="148"/>
      <c r="BQ23" s="154"/>
    </row>
    <row r="24" spans="1:69" ht="15.75">
      <c r="D24" s="122"/>
      <c r="E24" s="116"/>
      <c r="F24" s="116"/>
      <c r="G24" s="116"/>
      <c r="H24" s="116"/>
      <c r="I24" s="116"/>
      <c r="J24" s="116"/>
      <c r="K24" s="116"/>
      <c r="L24" s="116"/>
      <c r="M24" s="116"/>
      <c r="N24" s="117" t="s">
        <v>7</v>
      </c>
      <c r="O24" s="116"/>
      <c r="P24" s="116"/>
      <c r="Q24" s="116"/>
      <c r="R24" s="116"/>
      <c r="S24" s="116"/>
      <c r="T24" s="116"/>
      <c r="U24" s="116"/>
      <c r="V24" s="116"/>
      <c r="W24" s="116"/>
      <c r="X24" s="116"/>
      <c r="Y24" s="119"/>
      <c r="AX24" s="1"/>
      <c r="AY24" s="162" t="str">
        <f>+X34</f>
        <v>A</v>
      </c>
      <c r="AZ24" s="162"/>
      <c r="BA24" s="162">
        <f>+AG34</f>
        <v>6</v>
      </c>
      <c r="BB24" s="162">
        <f>+AI34</f>
        <v>3</v>
      </c>
      <c r="BC24" s="162"/>
      <c r="BD24" s="162">
        <f>+AR34</f>
        <v>1</v>
      </c>
      <c r="BE24" s="162" t="str">
        <f>+AT34</f>
        <v>B</v>
      </c>
      <c r="BF24" s="162"/>
      <c r="BG24" s="150"/>
      <c r="BH24" s="151">
        <f>IF(BK23=0,0,IF(BK23=1,0,IF(BK23=2,0,IF(BK23=3,0,IF(BK23=4,0,IF(BK23=5,0,IF(BK23=6,0,IF(BK23=7,0,IF(BK23=8,1,IF(BK23=9,1,IF(BK23="A",1,IF(BK23="B",1,IF(BK23="C",1,IF(BK23="D",1,IF(BK23="E",1,IF(BK23="F",1,0))))))))))))))))</f>
        <v>1</v>
      </c>
      <c r="BI24" s="151">
        <f>IF(BK23=0,0,IF(BK23=1,0,IF(BK23=2,0,IF(BK23=3,0,IF(BK23=4,1,IF(BK23=5,1,IF(BK23=6,1,IF(BK23=7,1,IF(BK23=8,0,IF(BK23=9,0,IF(BK23="A",0,IF(BK23="B",0,IF(BK23="C",1,IF(BK23="D",1,IF(BK23="E",1,IF(BK23="F",1,0))))))))))))))))</f>
        <v>0</v>
      </c>
      <c r="BJ24" s="151">
        <f>IF(BK23=0,0,IF(BK23=1,0,IF(BK23=2,1,IF(BK23=3,1,IF(BK23=4,0,IF(BK23=5,0,IF(BK23=6,1,IF(BK23=7,1,IF(BK23=8,0,IF(BK23=9,0,IF(BK23="A",1,IF(BK23="B",1,IF(BK23="C",0,IF(BK23="D",0,IF(BK23="E",1,IF(BK23="F",1,0))))))))))))))))</f>
        <v>1</v>
      </c>
      <c r="BK24" s="151">
        <f>IF(BK23=0,0,IF(BK23=1,1,IF(BK23=2,0,IF(BK23=3,1,IF(BK23=4,0,IF(BK23=5,1,IF(BK23=6,0,IF(BK23=7,1,IF(BK23=8,0,IF(BK23=9,1,IF(BK23="A",0,IF(BK23="B",1,IF(BK23="C",0,IF(BK23="D",1,IF(BK23="E",0,IF(BK23="F",1,1))))))))))))))))</f>
        <v>1</v>
      </c>
      <c r="BL24" s="151"/>
      <c r="BM24" s="151">
        <f>IF(BM23=0,0,IF(BM23=1,0,IF(BM23=2,0,IF(BM23=3,0,IF(BM23=4,0,IF(BM23=5,0,IF(BM23=6,0,IF(BM23=7,0,IF(BM23=8,1,IF(BM23=9,1,IF(BM23="A",1,IF(BM23="B",1,IF(BM23="C",1,IF(BM23="D",1,IF(BM23="E",1,IF(BM23="F",1,0))))))))))))))))</f>
        <v>0</v>
      </c>
      <c r="BN24" s="151">
        <f>IF(BM23=0,0,IF(BM23=1,0,IF(BM23=2,0,IF(BM23=3,0,IF(BM23=4,1,IF(BM23=5,1,IF(BM23=6,1,IF(BM23=7,1,IF(BM23=8,0,IF(BM23=9,0,IF(BM23="A",0,IF(BM23="B",0,IF(BM23="C",1,IF(BM23="D",1,IF(BM23="E",1,IF(BM23="F",1,0))))))))))))))))</f>
        <v>1</v>
      </c>
      <c r="BO24" s="151">
        <f>IF(BM23=0,0,IF(BM23=1,0,IF(BM23=2,1,IF(BM23=3,1,IF(BM23=4,0,IF(BM23=5,0,IF(BM23=6,1,IF(BM23=7,1,IF(BM23=8,0,IF(BM23=9,0,IF(BM23="A",1,IF(BM23="B",1,IF(BM23="C",0,IF(BM23="D",0,IF(BM23="E",1,IF(BM23="F",1,0))))))))))))))))</f>
        <v>0</v>
      </c>
      <c r="BP24" s="151">
        <f>IF(BM23=0,0,IF(BM23=1,1,IF(BM23=2,0,IF(BM23=3,1,IF(BM23=4,0,IF(BM23=5,1,IF(BM23=6,0,IF(BM23=7,1,IF(BM23=8,0,IF(BM23=9,1,IF(BM23="A",0,IF(BM23="B",1,IF(BM23="C",0,IF(BM23="D",1,IF(BM23="E",0,IF(BM23="F",1,1))))))))))))))))</f>
        <v>0</v>
      </c>
      <c r="BQ24" s="155"/>
    </row>
    <row r="25" spans="1:69" ht="15.75">
      <c r="A25" s="62"/>
      <c r="B25" s="6"/>
      <c r="C25" s="6"/>
      <c r="D25" s="123"/>
      <c r="E25" s="121"/>
      <c r="F25" s="121"/>
      <c r="G25" s="121"/>
      <c r="H25" s="121"/>
      <c r="I25" s="121"/>
      <c r="J25" s="121"/>
      <c r="K25" s="121"/>
      <c r="L25" s="121"/>
      <c r="M25" s="121"/>
      <c r="N25" s="121"/>
      <c r="O25" s="122"/>
      <c r="P25" s="116"/>
      <c r="Q25" s="116"/>
      <c r="R25" s="116"/>
      <c r="S25" s="116"/>
      <c r="T25" s="117" t="s">
        <v>6</v>
      </c>
      <c r="U25" s="116"/>
      <c r="V25" s="116"/>
      <c r="W25" s="116"/>
      <c r="X25" s="116"/>
      <c r="Y25" s="119"/>
      <c r="AX25" s="1"/>
      <c r="AY25" s="143"/>
      <c r="AZ25" s="143"/>
      <c r="BA25" s="143"/>
      <c r="BB25" s="143"/>
      <c r="BC25" s="143"/>
      <c r="BD25" s="143"/>
      <c r="BE25" s="143"/>
      <c r="BF25" s="162"/>
      <c r="BG25" s="156"/>
      <c r="BH25" s="20"/>
      <c r="BI25" s="158"/>
      <c r="BJ25" s="158"/>
      <c r="BK25" s="5" t="s">
        <v>0</v>
      </c>
      <c r="BL25" s="158"/>
      <c r="BM25" s="5">
        <v>3</v>
      </c>
      <c r="BN25" s="158"/>
      <c r="BO25" s="158"/>
      <c r="BP25" s="158"/>
      <c r="BQ25" s="159"/>
    </row>
    <row r="26" spans="1:69" ht="15.75">
      <c r="A26" s="62"/>
      <c r="B26" s="6"/>
      <c r="C26" s="6"/>
      <c r="D26" s="123"/>
      <c r="E26" s="121"/>
      <c r="F26" s="121"/>
      <c r="G26" s="124"/>
      <c r="H26" s="136" t="str">
        <f>IF(C12="AL",I5,BK23)</f>
        <v>B</v>
      </c>
      <c r="I26" s="136"/>
      <c r="J26" s="136">
        <f>IF(C12="AL",K5,BM23)</f>
        <v>4</v>
      </c>
      <c r="K26" s="136"/>
      <c r="L26" s="136"/>
      <c r="M26" s="136"/>
      <c r="N26" s="136"/>
      <c r="O26" s="138"/>
      <c r="P26" s="136"/>
      <c r="Q26" s="136"/>
      <c r="R26" s="136"/>
      <c r="S26" s="136" t="str">
        <f>+BK25</f>
        <v>A</v>
      </c>
      <c r="T26" s="136"/>
      <c r="U26" s="136">
        <f>+BM25</f>
        <v>3</v>
      </c>
      <c r="V26" s="121"/>
      <c r="W26" s="121"/>
      <c r="X26" s="121"/>
      <c r="Y26" s="130"/>
      <c r="AX26" s="1"/>
      <c r="AY26" s="162" t="str">
        <f>+X22</f>
        <v>A</v>
      </c>
      <c r="AZ26" s="162"/>
      <c r="BA26" s="162">
        <f>+AG22</f>
        <v>6</v>
      </c>
      <c r="BB26" s="162">
        <f>+AI22</f>
        <v>3</v>
      </c>
      <c r="BC26" s="162"/>
      <c r="BD26" s="162">
        <f>+AR22</f>
        <v>1</v>
      </c>
      <c r="BE26" s="162" t="str">
        <f>+AT22</f>
        <v>A</v>
      </c>
      <c r="BF26" s="162"/>
      <c r="BG26" s="150"/>
      <c r="BH26" s="151">
        <f>IF(BK25=0,0,IF(BK25=1,0,IF(BK25=2,0,IF(BK25=3,0,IF(BK25=4,0,IF(BK25=5,0,IF(BK25=6,0,IF(BK25=7,0,IF(BK25=8,1,IF(BK25=9,1,IF(BK25="A",1,IF(BK25="B",1,IF(BK25="C",1,IF(BK25="D",1,IF(BK25="E",1,IF(BK25="F",1,0))))))))))))))))</f>
        <v>1</v>
      </c>
      <c r="BI26" s="151">
        <f>IF(BK25=0,0,IF(BK25=1,0,IF(BK25=2,0,IF(BK25=3,0,IF(BK25=4,1,IF(BK25=5,1,IF(BK25=6,1,IF(BK25=7,1,IF(BK25=8,0,IF(BK25=9,0,IF(BK25="A",0,IF(BK25="B",0,IF(BK25="C",1,IF(BK25="D",1,IF(BK25="E",1,IF(BK25="F",1,0))))))))))))))))</f>
        <v>0</v>
      </c>
      <c r="BJ26" s="151">
        <f>IF(BK25=0,0,IF(BK25=1,0,IF(BK25=2,1,IF(BK25=3,1,IF(BK25=4,0,IF(BK25=5,0,IF(BK25=6,1,IF(BK25=7,1,IF(BK25=8,0,IF(BK25=9,0,IF(BK25="A",1,IF(BK25="B",1,IF(BK25="C",0,IF(BK25="D",0,IF(BK25="E",1,IF(BK25="F",1,0))))))))))))))))</f>
        <v>1</v>
      </c>
      <c r="BK26" s="151">
        <f>IF(BK25=0,0,IF(BK25=1,1,IF(BK25=2,0,IF(BK25=3,1,IF(BK25=4,0,IF(BK25=5,1,IF(BK25=6,0,IF(BK25=7,1,IF(BK25=8,0,IF(BK25=9,1,IF(BK25="A",0,IF(BK25="B",1,IF(BK25="C",0,IF(BK25="D",1,IF(BK25="E",0,IF(BK25="F",1,1))))))))))))))))</f>
        <v>0</v>
      </c>
      <c r="BL26" s="151"/>
      <c r="BM26" s="151">
        <f>IF(BM25=0,0,IF(BM25=1,0,IF(BM25=2,0,IF(BM25=3,0,IF(BM25=4,0,IF(BM25=5,0,IF(BM25=6,0,IF(BM25=7,0,IF(BM25=8,1,IF(BM25=9,1,IF(BM25="A",1,IF(BM25="B",1,IF(BM25="C",1,IF(BM25="D",1,IF(BM25="E",1,IF(BM25="F",1,0))))))))))))))))</f>
        <v>0</v>
      </c>
      <c r="BN26" s="151">
        <f>IF(BM25=0,0,IF(BM25=1,0,IF(BM25=2,0,IF(BM25=3,0,IF(BM25=4,1,IF(BM25=5,1,IF(BM25=6,1,IF(BM25=7,1,IF(BM25=8,0,IF(BM25=9,0,IF(BM25="A",0,IF(BM25="B",0,IF(BM25="C",1,IF(BM25="D",1,IF(BM25="E",1,IF(BM25="F",1,0))))))))))))))))</f>
        <v>0</v>
      </c>
      <c r="BO26" s="151">
        <f>IF(BM25=0,0,IF(BM25=1,0,IF(BM25=2,1,IF(BM25=3,1,IF(BM25=4,0,IF(BM25=5,0,IF(BM25=6,1,IF(BM25=7,1,IF(BM25=8,0,IF(BM25=9,0,IF(BM25="A",1,IF(BM25="B",1,IF(BM25="C",0,IF(BM25="D",0,IF(BM25="E",1,IF(BM25="F",1,0))))))))))))))))</f>
        <v>1</v>
      </c>
      <c r="BP26" s="151">
        <f>IF(BM25=0,0,IF(BM25=1,1,IF(BM25=2,0,IF(BM25=3,1,IF(BM25=4,0,IF(BM25=5,1,IF(BM25=6,0,IF(BM25=7,1,IF(BM25=8,0,IF(BM25=9,1,IF(BM25="A",0,IF(BM25="B",1,IF(BM25="C",0,IF(BM25="D",1,IF(BM25="E",0,IF(BM25="F",1,1))))))))))))))))</f>
        <v>1</v>
      </c>
      <c r="BQ26" s="155"/>
    </row>
    <row r="27" spans="1:69" ht="15.75">
      <c r="A27" s="62"/>
      <c r="B27" s="6"/>
      <c r="C27" s="6"/>
      <c r="D27" s="128"/>
      <c r="E27" s="126">
        <f>IF(H26=0,0,IF(H26=1,0,IF(H26=2,0,IF(H26=3,0,IF(H26=4,0,IF(H26=5,0,IF(H26=6,0,IF(H26=7,0,IF(H26=8,1,IF(H26=9,1,IF(H26="A",1,IF(H26="B",1,IF(H26="C",1,IF(H26="D",1,IF(H26="E",1,IF(H26="F",1,0))))))))))))))))</f>
        <v>1</v>
      </c>
      <c r="F27" s="126">
        <f>IF(H26=0,0,IF(H26=1,0,IF(H26=2,0,IF(H26=3,0,IF(H26=4,1,IF(H26=5,1,IF(H26=6,1,IF(H26=7,1,IF(H26=8,0,IF(H26=9,0,IF(H26="A",0,IF(H26="B",0,IF(H26="C",1,IF(H26="D",1,IF(H26="E",1,IF(H26="F",1,0))))))))))))))))</f>
        <v>0</v>
      </c>
      <c r="G27" s="126">
        <f>IF(H26=0,0,IF(H26=1,0,IF(H26=2,1,IF(H26=3,1,IF(H26=4,0,IF(H26=5,0,IF(H26=6,1,IF(H26=7,1,IF(H26=8,0,IF(H26=9,0,IF(H26="A",1,IF(H26="B",1,IF(H26="C",0,IF(H26="D",0,IF(H26="E",1,IF(H26="F",1,0))))))))))))))))</f>
        <v>1</v>
      </c>
      <c r="H27" s="126">
        <f>IF(H26=0,0,IF(H26=1,1,IF(H26=2,0,IF(H26=3,1,IF(H26=4,0,IF(H26=5,1,IF(H26=6,0,IF(H26=7,1,IF(H26=8,0,IF(H26=9,1,IF(H26="A",0,IF(H26="B",1,IF(H26="C",0,IF(H26="D",1,IF(H26="E",0,IF(H26="F",1,1))))))))))))))))</f>
        <v>1</v>
      </c>
      <c r="I27" s="126"/>
      <c r="J27" s="126">
        <f>IF(J26=0,0,IF(J26=1,0,IF(J26=2,0,IF(J26=3,0,IF(J26=4,0,IF(J26=5,0,IF(J26=6,0,IF(J26=7,0,IF(J26=8,1,IF(J26=9,1,IF(J26="A",1,IF(J26="B",1,IF(J26="C",1,IF(J26="D",1,IF(J26="E",1,IF(J26="F",1,0))))))))))))))))</f>
        <v>0</v>
      </c>
      <c r="K27" s="126">
        <f>IF(J26=0,0,IF(J26=1,0,IF(J26=2,0,IF(J26=3,0,IF(J26=4,1,IF(J26=5,1,IF(J26=6,1,IF(J26=7,1,IF(J26=8,0,IF(J26=9,0,IF(J26="A",0,IF(J26="B",0,IF(J26="C",1,IF(J26="D",1,IF(J26="E",1,IF(J26="F",1,0))))))))))))))))</f>
        <v>1</v>
      </c>
      <c r="L27" s="126">
        <f>IF(J26=0,0,IF(J26=1,0,IF(J26=2,1,IF(J26=3,1,IF(J26=4,0,IF(J26=5,0,IF(J26=6,1,IF(J26=7,1,IF(J26=8,0,IF(J26=9,0,IF(J26="A",1,IF(J26="B",1,IF(J26="C",0,IF(J26="D",0,IF(J26="E",1,IF(J26="F",1,0))))))))))))))))</f>
        <v>0</v>
      </c>
      <c r="M27" s="126">
        <f>IF(J26=0,0,IF(J26=1,1,IF(J26=2,0,IF(J26=3,1,IF(J26=4,0,IF(J26=5,1,IF(J26=6,0,IF(J26=7,1,IF(J26=8,0,IF(J26=9,1,IF(J26="A",0,IF(J26="B",1,IF(J26="C",0,IF(J26="D",1,IF(J26="E",0,IF(J26="F",1,1))))))))))))))))</f>
        <v>0</v>
      </c>
      <c r="N27" s="126"/>
      <c r="O27" s="128"/>
      <c r="P27" s="126">
        <f>IF(S26=0,0,IF(S26=1,0,IF(S26=2,0,IF(S26=3,0,IF(S26=4,0,IF(S26=5,0,IF(S26=6,0,IF(S26=7,0,IF(S26=8,1,IF(S26=9,1,IF(S26="A",1,IF(S26="B",1,IF(S26="C",1,IF(S26="D",1,IF(S26="E",1,IF(S26="F",1,0))))))))))))))))</f>
        <v>1</v>
      </c>
      <c r="Q27" s="126">
        <f>IF(S26=0,0,IF(S26=1,0,IF(S26=2,0,IF(S26=3,0,IF(S26=4,1,IF(S26=5,1,IF(S26=6,1,IF(S26=7,1,IF(S26=8,0,IF(S26=9,0,IF(S26="A",0,IF(S26="B",0,IF(S26="C",1,IF(S26="D",1,IF(S26="E",1,IF(S26="F",1,0))))))))))))))))</f>
        <v>0</v>
      </c>
      <c r="R27" s="126">
        <f>IF(S26=0,0,IF(S26=1,0,IF(S26=2,1,IF(S26=3,1,IF(S26=4,0,IF(S26=5,0,IF(S26=6,1,IF(S26=7,1,IF(S26=8,0,IF(S26=9,0,IF(S26="A",1,IF(S26="B",1,IF(S26="C",0,IF(S26="D",0,IF(S26="E",1,IF(S26="F",1,0))))))))))))))))</f>
        <v>1</v>
      </c>
      <c r="S27" s="126">
        <f>IF(S26=0,0,IF(S26=1,1,IF(S26=2,0,IF(S26=3,1,IF(S26=4,0,IF(S26=5,1,IF(S26=6,0,IF(S26=7,1,IF(S26=8,0,IF(S26=9,1,IF(S26="A",0,IF(S26="B",1,IF(S26="C",0,IF(S26="D",1,IF(S26="E",0,IF(S26="F",1,1))))))))))))))))</f>
        <v>0</v>
      </c>
      <c r="T27" s="126"/>
      <c r="U27" s="126">
        <f>IF(U26=0,0,IF(U26=1,0,IF(U26=2,0,IF(U26=3,0,IF(U26=4,0,IF(U26=5,0,IF(U26=6,0,IF(U26=7,0,IF(U26=8,1,IF(U26=9,1,IF(U26="A",1,IF(U26="B",1,IF(U26="C",1,IF(U26="D",1,IF(U26="E",1,IF(U26="F",1,0))))))))))))))))</f>
        <v>0</v>
      </c>
      <c r="V27" s="126">
        <f>IF(U26=0,0,IF(U26=1,0,IF(U26=2,0,IF(U26=3,0,IF(U26=4,1,IF(U26=5,1,IF(U26=6,1,IF(U26=7,1,IF(U26=8,0,IF(U26=9,0,IF(U26="A",0,IF(U26="B",0,IF(U26="C",1,IF(U26="D",1,IF(U26="E",1,IF(U26="F",1,0))))))))))))))))</f>
        <v>0</v>
      </c>
      <c r="W27" s="126">
        <f>IF(U26=0,0,IF(U26=1,0,IF(U26=2,1,IF(U26=3,1,IF(U26=4,0,IF(U26=5,0,IF(U26=6,1,IF(U26=7,1,IF(U26=8,0,IF(U26=9,0,IF(U26="A",1,IF(U26="B",1,IF(U26="C",0,IF(U26="D",0,IF(U26="E",1,IF(U26="F",1,0))))))))))))))))</f>
        <v>1</v>
      </c>
      <c r="X27" s="126">
        <f>IF(U26=0,0,IF(U26=1,1,IF(U26=2,0,IF(U26=3,1,IF(U26=4,0,IF(U26=5,1,IF(U26=6,0,IF(U26=7,1,IF(U26=8,0,IF(U26=9,1,IF(U26="A",0,IF(U26="B",1,IF(U26="C",0,IF(U26="D",1,IF(U26="E",0,IF(U26="F",1,1))))))))))))))))</f>
        <v>1</v>
      </c>
      <c r="Y27" s="131"/>
      <c r="AX27" s="1"/>
      <c r="AY27" s="1"/>
      <c r="AZ27" s="1"/>
      <c r="BA27" s="1"/>
      <c r="BB27" s="1"/>
      <c r="BC27" s="1"/>
      <c r="BD27" s="1"/>
      <c r="BE27" s="1"/>
      <c r="BF27" s="1"/>
      <c r="BG27" s="1"/>
      <c r="BH27" s="1"/>
      <c r="BI27" s="1"/>
      <c r="BJ27" s="1"/>
    </row>
    <row r="28" spans="1:69" s="65" customFormat="1" ht="15.75">
      <c r="A28" s="62"/>
      <c r="B28" s="62"/>
      <c r="C28" s="62"/>
      <c r="Q28" s="64"/>
      <c r="Z28" s="66" t="s">
        <v>17</v>
      </c>
      <c r="AX28" s="64"/>
      <c r="AY28" s="64"/>
      <c r="AZ28" s="64"/>
      <c r="BA28" s="64"/>
      <c r="BB28" s="64"/>
      <c r="BC28" s="64"/>
      <c r="BD28" s="64"/>
      <c r="BE28" s="64"/>
      <c r="BF28" s="64"/>
      <c r="BG28" s="64"/>
      <c r="BH28" s="64"/>
      <c r="BI28" s="64"/>
      <c r="BJ28" s="64"/>
    </row>
    <row r="29" spans="1:69" s="65" customFormat="1" ht="15.75">
      <c r="D29" s="64"/>
      <c r="E29" s="64"/>
      <c r="F29" s="64"/>
      <c r="G29" s="64"/>
      <c r="H29" s="64"/>
      <c r="I29" s="64"/>
      <c r="J29" s="64"/>
      <c r="K29" s="64"/>
      <c r="L29" s="64"/>
      <c r="M29" s="64"/>
      <c r="N29" s="64"/>
      <c r="O29" s="64"/>
      <c r="P29" s="64"/>
      <c r="Q29" s="64"/>
      <c r="R29" s="64"/>
      <c r="S29" s="64"/>
      <c r="T29" s="64"/>
      <c r="U29" s="64" t="s">
        <v>15</v>
      </c>
      <c r="V29" s="64"/>
      <c r="W29" s="64"/>
      <c r="X29" s="64">
        <f>IF(Y32=0,0,IF(Y32=1,0,IF(Y32=2,1,IF(Y32=3,1,0))))</f>
        <v>0</v>
      </c>
      <c r="Y29" s="64">
        <f>IF(Z32=0,0,IF(Z32=1,0,IF(Z32=2,1,IF(Z32=3,1,0))))</f>
        <v>0</v>
      </c>
      <c r="Z29" s="64">
        <f>IF(AA32=0,0,IF(AA32=1,0,IF(AA32=2,1,IF(AA32=3,1,0))))</f>
        <v>0</v>
      </c>
      <c r="AA29" s="64">
        <f>IF(AD32=0,0,IF(AD32=1,0,IF(AD32=2,1,IF(AD32=3,1,0))))</f>
        <v>0</v>
      </c>
      <c r="AB29" s="64"/>
      <c r="AC29" s="64"/>
      <c r="AD29" s="64">
        <f>IF(AE32=0,0,IF(AE32=1,0,IF(AE32=2,1,IF(AE32=3,1,0))))</f>
        <v>0</v>
      </c>
      <c r="AE29" s="64">
        <f>IF(AF32=0,0,IF(AF32=1,0,IF(AF32=2,1,IF(AF32=3,1,0))))</f>
        <v>0</v>
      </c>
      <c r="AF29" s="64">
        <f>IF(AG32=0,0,IF(AG32=1,0,IF(AG32=2,1,IF(AG32=3,1,0))))</f>
        <v>0</v>
      </c>
      <c r="AG29" s="64">
        <f>IF(AI32=0,0,IF(AI32=1,0,IF(AI32=2,1,IF(AI32=3,1,0))))</f>
        <v>0</v>
      </c>
      <c r="AH29" s="64"/>
      <c r="AI29" s="64">
        <f>IF(AJ32=0,0,IF(AJ32=1,0,IF(AJ32=2,1,IF(AJ32=3,1,0))))</f>
        <v>0</v>
      </c>
      <c r="AJ29" s="64">
        <f>IF(AK32=0,0,IF(AK32=1,0,IF(AK32=2,1,IF(AK32=3,1,0))))</f>
        <v>0</v>
      </c>
      <c r="AK29" s="64">
        <f>IF(AL32=0,0,IF(AL32=1,0,IF(AL32=2,1,IF(AL32=3,1,0))))</f>
        <v>0</v>
      </c>
      <c r="AL29" s="64">
        <f>IF(AO32=0,0,IF(AO32=1,0,IF(AO32=2,1,IF(AO32=3,1,0))))</f>
        <v>0</v>
      </c>
      <c r="AM29" s="64"/>
      <c r="AN29" s="64"/>
      <c r="AO29" s="64">
        <f>IF(AP32=0,0,IF(AP32=1,0,IF(AP32=2,1,IF(AP32=3,1,0))))</f>
        <v>0</v>
      </c>
      <c r="AP29" s="64">
        <f>IF(AQ32=0,0,IF(AQ32=1,0,IF(AQ32=2,1,IF(AQ32=3,1,0))))</f>
        <v>0</v>
      </c>
      <c r="AQ29" s="64">
        <f>IF(AR32=0,0,IF(AR32=1,0,IF(AR32=2,1,IF(AR32=3,1,0))))</f>
        <v>0</v>
      </c>
      <c r="AR29" s="64">
        <f>IF(AT32=0,0,IF(AT32=1,0,IF(AT32=2,1,IF(AT32=3,1,0))))</f>
        <v>0</v>
      </c>
      <c r="AS29" s="64"/>
      <c r="AT29" s="64">
        <f>IF(AU32=0,0,IF(AU32=1,0,IF(AU32=2,1,IF(AU32=3,1,0))))</f>
        <v>0</v>
      </c>
      <c r="AU29" s="64">
        <f>IF(AV32=0,0,IF(AV32=1,0,IF(AV32=2,1,IF(AV32=3,1,0))))</f>
        <v>0</v>
      </c>
      <c r="AV29" s="64">
        <f>IF(AW32=0,0,IF(AW32=1,0,IF(AW32=2,1,IF(AW32=3,1,0))))</f>
        <v>0</v>
      </c>
      <c r="AW29" s="64">
        <v>1</v>
      </c>
      <c r="AX29" s="64"/>
      <c r="AY29" s="64"/>
      <c r="AZ29" s="64"/>
      <c r="BA29" s="64"/>
      <c r="BB29" s="64"/>
      <c r="BC29" s="64"/>
      <c r="BD29" s="64"/>
      <c r="BE29" s="64"/>
      <c r="BF29" s="64"/>
      <c r="BG29" s="64"/>
      <c r="BH29" s="64"/>
      <c r="BI29" s="64"/>
      <c r="BJ29" s="64"/>
    </row>
    <row r="30" spans="1:69" s="65" customFormat="1" ht="15.75">
      <c r="A30" s="64"/>
      <c r="B30" s="64"/>
      <c r="C30" s="64"/>
      <c r="D30" s="64"/>
      <c r="E30" s="64"/>
      <c r="F30" s="64"/>
      <c r="G30" s="64"/>
      <c r="H30" s="64"/>
      <c r="I30" s="64"/>
      <c r="J30" s="64"/>
      <c r="K30" s="64"/>
      <c r="L30" s="64"/>
      <c r="M30" s="64"/>
      <c r="N30" s="64"/>
      <c r="O30" s="64"/>
      <c r="P30" s="64"/>
      <c r="Q30" s="64"/>
      <c r="R30" s="66" t="s">
        <v>16</v>
      </c>
      <c r="S30" s="64"/>
      <c r="T30" s="64"/>
      <c r="V30" s="64"/>
      <c r="W30" s="64"/>
      <c r="X30" s="64">
        <f>+X18</f>
        <v>1</v>
      </c>
      <c r="Y30" s="64">
        <f t="shared" ref="Y30:AA30" si="0">+Y18</f>
        <v>0</v>
      </c>
      <c r="Z30" s="64">
        <f t="shared" si="0"/>
        <v>1</v>
      </c>
      <c r="AA30" s="64">
        <f t="shared" si="0"/>
        <v>0</v>
      </c>
      <c r="AC30" s="64"/>
      <c r="AD30" s="64">
        <f>+AD18</f>
        <v>0</v>
      </c>
      <c r="AE30" s="64">
        <f t="shared" ref="AE30:AG30" si="1">+AE18</f>
        <v>1</v>
      </c>
      <c r="AF30" s="64">
        <f t="shared" si="1"/>
        <v>1</v>
      </c>
      <c r="AG30" s="64">
        <f t="shared" si="1"/>
        <v>0</v>
      </c>
      <c r="AH30" s="64"/>
      <c r="AI30" s="64">
        <f>+AI18</f>
        <v>0</v>
      </c>
      <c r="AJ30" s="64">
        <f t="shared" ref="AJ30:AL30" si="2">+AJ18</f>
        <v>0</v>
      </c>
      <c r="AK30" s="64">
        <f t="shared" si="2"/>
        <v>1</v>
      </c>
      <c r="AL30" s="64">
        <f t="shared" si="2"/>
        <v>1</v>
      </c>
      <c r="AM30" s="64"/>
      <c r="AO30" s="64">
        <f>+AO18</f>
        <v>0</v>
      </c>
      <c r="AP30" s="64">
        <f t="shared" ref="AP30:AR30" si="3">+AP18</f>
        <v>0</v>
      </c>
      <c r="AQ30" s="64">
        <f t="shared" si="3"/>
        <v>0</v>
      </c>
      <c r="AR30" s="64">
        <f t="shared" si="3"/>
        <v>1</v>
      </c>
      <c r="AS30" s="64"/>
      <c r="AT30" s="64">
        <f>+AT18</f>
        <v>1</v>
      </c>
      <c r="AU30" s="64">
        <f t="shared" ref="AU30:AW30" si="4">+AU18</f>
        <v>0</v>
      </c>
      <c r="AV30" s="64">
        <f t="shared" si="4"/>
        <v>1</v>
      </c>
      <c r="AW30" s="64">
        <f t="shared" si="4"/>
        <v>0</v>
      </c>
      <c r="AX30" s="64"/>
      <c r="AY30" s="64"/>
      <c r="AZ30" s="64"/>
      <c r="BA30" s="64"/>
      <c r="BB30" s="64"/>
      <c r="BC30" s="64"/>
      <c r="BD30" s="64"/>
      <c r="BE30" s="64"/>
      <c r="BF30" s="64"/>
      <c r="BG30" s="64"/>
      <c r="BH30" s="64"/>
      <c r="BI30" s="64"/>
      <c r="BJ30" s="64"/>
    </row>
    <row r="31" spans="1:69" s="65" customFormat="1" ht="15.75">
      <c r="A31" s="64"/>
      <c r="B31" s="64"/>
      <c r="C31" s="64"/>
      <c r="D31" s="64"/>
      <c r="E31" s="64"/>
      <c r="F31" s="64"/>
      <c r="G31" s="64"/>
      <c r="H31" s="64"/>
      <c r="I31" s="64"/>
      <c r="J31" s="64"/>
      <c r="K31" s="64"/>
      <c r="L31" s="64"/>
      <c r="M31" s="64"/>
      <c r="N31" s="64"/>
      <c r="O31" s="64"/>
      <c r="P31" s="64"/>
      <c r="Q31" s="64"/>
      <c r="R31" s="66" t="s">
        <v>30</v>
      </c>
      <c r="S31" s="64"/>
      <c r="T31" s="64"/>
      <c r="V31" s="64"/>
      <c r="W31" s="64"/>
      <c r="X31" s="64">
        <f>IF(X32=0,0,IF(X32=1,1,IF(X32=2,0,IF(X32=3,1,0))))</f>
        <v>1</v>
      </c>
      <c r="Y31" s="64">
        <f>IF(Y32=0,0,IF(Y32=1,1,IF(Y32=2,0,IF(Y32=3,1,0))))</f>
        <v>0</v>
      </c>
      <c r="Z31" s="64">
        <f>IF(Z32=0,0,IF(Z32=1,1,IF(Z32=2,0,IF(Z32=3,1,0))))</f>
        <v>1</v>
      </c>
      <c r="AA31" s="64">
        <f>IF(AA32=0,0,IF(AA32=1,1,IF(AA32=2,0,IF(AA32=3,1,0))))</f>
        <v>0</v>
      </c>
      <c r="AB31" s="64"/>
      <c r="AC31" s="64"/>
      <c r="AD31" s="64">
        <f>IF(AD32=0,0,IF(AD32=1,1,IF(AD32=2,0,IF(AD32=3,1,0))))</f>
        <v>0</v>
      </c>
      <c r="AE31" s="64">
        <f>IF(AE32=0,0,IF(AE32=1,1,IF(AE32=2,0,IF(AE32=3,1,0))))</f>
        <v>1</v>
      </c>
      <c r="AF31" s="64">
        <f>IF(AF32=0,0,IF(AF32=1,1,IF(AF32=2,0,IF(AF32=3,1,0))))</f>
        <v>1</v>
      </c>
      <c r="AG31" s="64">
        <f>IF(AG32=0,0,IF(AG32=1,1,IF(AG32=2,0,IF(AG32=3,1,0))))</f>
        <v>0</v>
      </c>
      <c r="AH31" s="64"/>
      <c r="AI31" s="64">
        <f>IF(AI32=0,0,IF(AI32=1,1,IF(AI32=2,0,IF(AI32=3,1,0))))</f>
        <v>0</v>
      </c>
      <c r="AJ31" s="64">
        <f>IF(AJ32=0,0,IF(AJ32=1,1,IF(AJ32=2,0,IF(AJ32=3,1,0))))</f>
        <v>0</v>
      </c>
      <c r="AK31" s="64">
        <f>IF(AK32=0,0,IF(AK32=1,1,IF(AK32=2,0,IF(AK32=3,1,0))))</f>
        <v>1</v>
      </c>
      <c r="AL31" s="64">
        <f>IF(AL32=0,0,IF(AL32=1,1,IF(AL32=2,0,IF(AL32=3,1,0))))</f>
        <v>1</v>
      </c>
      <c r="AM31" s="64"/>
      <c r="AN31" s="64"/>
      <c r="AO31" s="64">
        <f>IF(AO32=0,0,IF(AO32=1,1,IF(AO32=2,0,IF(AO32=3,1,0))))</f>
        <v>0</v>
      </c>
      <c r="AP31" s="64">
        <f>IF(AP32=0,0,IF(AP32=1,1,IF(AP32=2,0,IF(AP32=3,1,0))))</f>
        <v>0</v>
      </c>
      <c r="AQ31" s="64">
        <f>IF(AQ32=0,0,IF(AQ32=1,1,IF(AQ32=2,0,IF(AQ32=3,1,0))))</f>
        <v>0</v>
      </c>
      <c r="AR31" s="64">
        <f>IF(AR32=0,0,IF(AR32=1,1,IF(AR32=2,0,IF(AR32=3,1,0))))</f>
        <v>1</v>
      </c>
      <c r="AS31" s="64"/>
      <c r="AT31" s="64">
        <f>IF(AT32=0,0,IF(AT32=1,1,IF(AT32=2,0,IF(AT32=3,1,0))))</f>
        <v>1</v>
      </c>
      <c r="AU31" s="64">
        <f>IF(AU32=0,0,IF(AU32=1,1,IF(AU32=2,0,IF(AU32=3,1,0))))</f>
        <v>0</v>
      </c>
      <c r="AV31" s="64">
        <f>IF(AV32=0,0,IF(AV32=1,1,IF(AV32=2,0,IF(AV32=3,1,0))))</f>
        <v>1</v>
      </c>
      <c r="AW31" s="64">
        <f>IF(AW32=0,0,IF(AW32=1,1,IF(AW32=2,0,IF(AW32=3,1,0))))</f>
        <v>1</v>
      </c>
      <c r="AX31" s="64"/>
      <c r="AY31" s="64"/>
      <c r="AZ31" s="64"/>
      <c r="BA31" s="64"/>
      <c r="BB31" s="64"/>
      <c r="BC31" s="64"/>
      <c r="BD31" s="64"/>
      <c r="BE31" s="64"/>
      <c r="BF31" s="64"/>
      <c r="BG31" s="64"/>
      <c r="BH31" s="64"/>
      <c r="BI31" s="64"/>
      <c r="BJ31" s="64"/>
    </row>
    <row r="32" spans="1:69" s="65" customFormat="1" ht="15.75">
      <c r="A32" s="64"/>
      <c r="B32" s="64"/>
      <c r="C32" s="64"/>
      <c r="D32" s="64"/>
      <c r="E32" s="64"/>
      <c r="F32" s="64"/>
      <c r="G32" s="64"/>
      <c r="H32" s="64"/>
      <c r="I32" s="64"/>
      <c r="J32" s="64"/>
      <c r="K32" s="64"/>
      <c r="L32" s="64"/>
      <c r="M32" s="64"/>
      <c r="N32" s="64"/>
      <c r="O32" s="64"/>
      <c r="P32" s="64"/>
      <c r="Q32" s="64"/>
      <c r="R32" s="64"/>
      <c r="S32" s="64"/>
      <c r="T32" s="64"/>
      <c r="U32" s="64"/>
      <c r="V32" s="64"/>
      <c r="W32" s="64"/>
      <c r="X32" s="64">
        <f>SUM(X29:X30)</f>
        <v>1</v>
      </c>
      <c r="Y32" s="64">
        <f>SUM(Y29:Y30)</f>
        <v>0</v>
      </c>
      <c r="Z32" s="64">
        <f>SUM(Z29:Z30)</f>
        <v>1</v>
      </c>
      <c r="AA32" s="64">
        <f>SUM(AA29:AA30)</f>
        <v>0</v>
      </c>
      <c r="AB32" s="64"/>
      <c r="AC32" s="64"/>
      <c r="AD32" s="64">
        <f>SUM(AD29:AD30)</f>
        <v>0</v>
      </c>
      <c r="AE32" s="64">
        <f>SUM(AE29:AE30)</f>
        <v>1</v>
      </c>
      <c r="AF32" s="64">
        <f>SUM(AF29:AF30)</f>
        <v>1</v>
      </c>
      <c r="AG32" s="64">
        <f>SUM(AG29:AG30)</f>
        <v>0</v>
      </c>
      <c r="AH32" s="64"/>
      <c r="AI32" s="64">
        <f>SUM(AI29:AI30)</f>
        <v>0</v>
      </c>
      <c r="AJ32" s="64">
        <f>SUM(AJ29:AJ30)</f>
        <v>0</v>
      </c>
      <c r="AK32" s="64">
        <f>SUM(AK29:AK30)</f>
        <v>1</v>
      </c>
      <c r="AL32" s="64">
        <f>SUM(AL29:AL30)</f>
        <v>1</v>
      </c>
      <c r="AM32" s="64"/>
      <c r="AN32" s="64"/>
      <c r="AO32" s="64">
        <f>SUM(AO29:AO30)</f>
        <v>0</v>
      </c>
      <c r="AP32" s="64">
        <f>SUM(AP29:AP30)</f>
        <v>0</v>
      </c>
      <c r="AQ32" s="64">
        <f>SUM(AQ29:AQ30)</f>
        <v>0</v>
      </c>
      <c r="AR32" s="64">
        <f>SUM(AR29:AR30)</f>
        <v>1</v>
      </c>
      <c r="AS32" s="64"/>
      <c r="AT32" s="64">
        <f>SUM(AT29:AT30)</f>
        <v>1</v>
      </c>
      <c r="AU32" s="64">
        <f>SUM(AU29:AU30)</f>
        <v>0</v>
      </c>
      <c r="AV32" s="64">
        <f>SUM(AV29:AV30)</f>
        <v>1</v>
      </c>
      <c r="AW32" s="64">
        <f>SUM(AW29:AW30)</f>
        <v>1</v>
      </c>
      <c r="AX32" s="64"/>
      <c r="AY32" s="64"/>
      <c r="AZ32" s="64"/>
      <c r="BA32" s="64"/>
      <c r="BB32" s="64"/>
      <c r="BC32" s="64"/>
      <c r="BD32" s="64"/>
      <c r="BE32" s="64"/>
      <c r="BF32" s="64"/>
      <c r="BG32" s="64"/>
      <c r="BH32" s="64"/>
      <c r="BI32" s="64"/>
      <c r="BJ32" s="64"/>
    </row>
    <row r="33" spans="1:62" s="65" customFormat="1" ht="15.75">
      <c r="A33" s="64"/>
      <c r="B33" s="64"/>
      <c r="C33" s="64"/>
      <c r="D33" s="64"/>
      <c r="E33" s="64"/>
      <c r="F33" s="64"/>
      <c r="G33" s="64"/>
      <c r="H33" s="64"/>
      <c r="I33" s="64"/>
      <c r="J33" s="64"/>
      <c r="K33" s="64"/>
      <c r="L33" s="64"/>
      <c r="M33" s="64"/>
      <c r="N33" s="64"/>
      <c r="O33" s="64"/>
      <c r="P33" s="64"/>
      <c r="Q33" s="64"/>
      <c r="R33" s="64"/>
      <c r="S33" s="64"/>
      <c r="T33" s="64"/>
      <c r="U33" s="64"/>
      <c r="V33" s="64"/>
      <c r="W33" s="64"/>
      <c r="X33" s="64">
        <f>+X31*8</f>
        <v>8</v>
      </c>
      <c r="Y33" s="64">
        <f>+Y31*4</f>
        <v>0</v>
      </c>
      <c r="Z33" s="64">
        <f>+Z31*2</f>
        <v>2</v>
      </c>
      <c r="AA33" s="64">
        <f>+AA31</f>
        <v>0</v>
      </c>
      <c r="AB33" s="64"/>
      <c r="AC33" s="64"/>
      <c r="AD33" s="64">
        <f>+AD31*8</f>
        <v>0</v>
      </c>
      <c r="AE33" s="64">
        <f>+AE31*4</f>
        <v>4</v>
      </c>
      <c r="AF33" s="64">
        <f>+AF31*2</f>
        <v>2</v>
      </c>
      <c r="AG33" s="64">
        <f>+AG31</f>
        <v>0</v>
      </c>
      <c r="AH33" s="64"/>
      <c r="AI33" s="64">
        <f>+AI31*8</f>
        <v>0</v>
      </c>
      <c r="AJ33" s="64">
        <f>+AJ31*4</f>
        <v>0</v>
      </c>
      <c r="AK33" s="64">
        <f>+AK31*2</f>
        <v>2</v>
      </c>
      <c r="AL33" s="64">
        <f>+AL31</f>
        <v>1</v>
      </c>
      <c r="AM33" s="64"/>
      <c r="AN33" s="64"/>
      <c r="AO33" s="64">
        <f>+AO31*8</f>
        <v>0</v>
      </c>
      <c r="AP33" s="64">
        <f>+AP31*4</f>
        <v>0</v>
      </c>
      <c r="AQ33" s="64">
        <f>+AQ31*2</f>
        <v>0</v>
      </c>
      <c r="AR33" s="64">
        <f>+AR31</f>
        <v>1</v>
      </c>
      <c r="AS33" s="64"/>
      <c r="AT33" s="64">
        <f>+AT31*8</f>
        <v>8</v>
      </c>
      <c r="AU33" s="64">
        <f>+AU31*4</f>
        <v>0</v>
      </c>
      <c r="AV33" s="64">
        <f>+AV31*2</f>
        <v>2</v>
      </c>
      <c r="AW33" s="64">
        <f>+AW31</f>
        <v>1</v>
      </c>
      <c r="AX33" s="64"/>
      <c r="AY33" s="64"/>
      <c r="AZ33" s="64"/>
      <c r="BA33" s="64"/>
      <c r="BB33" s="64"/>
      <c r="BC33" s="64"/>
      <c r="BD33" s="64"/>
      <c r="BE33" s="64"/>
      <c r="BF33" s="64"/>
      <c r="BG33" s="64"/>
      <c r="BH33" s="64"/>
      <c r="BI33" s="64"/>
      <c r="BJ33" s="64"/>
    </row>
    <row r="34" spans="1:62" s="65" customFormat="1" ht="15.75">
      <c r="A34" s="64"/>
      <c r="B34" s="64"/>
      <c r="C34" s="64"/>
      <c r="D34" s="64"/>
      <c r="E34" s="64"/>
      <c r="F34" s="64"/>
      <c r="G34" s="64"/>
      <c r="H34" s="64"/>
      <c r="I34" s="64"/>
      <c r="J34" s="64"/>
      <c r="K34" s="64"/>
      <c r="L34" s="64"/>
      <c r="M34" s="64"/>
      <c r="N34" s="64"/>
      <c r="O34" s="64"/>
      <c r="P34" s="64"/>
      <c r="Q34" s="64"/>
      <c r="R34" s="66" t="s">
        <v>30</v>
      </c>
      <c r="S34" s="64"/>
      <c r="T34" s="64"/>
      <c r="U34" s="64"/>
      <c r="V34" s="64"/>
      <c r="W34" s="64"/>
      <c r="X34" s="66" t="str">
        <f>IF(AA34=0,0,IF(AA34=1,1,IF(AA34=2,2,IF(AA34=3,3,IF(AA34=4,4,IF(AA34=5,5,IF(AA34=6,6,IF(AA34=7,7,IF(AA34=8,8,IF(AA34=9,9,IF(AA34=10,"A",IF(AA34=11,"B",IF(AA34=12,"C",IF(AA34=13,"D",IF(AA34=14,"E",IF(AA34=15,"F",0))))))))))))))))</f>
        <v>A</v>
      </c>
      <c r="Z34" s="64"/>
      <c r="AA34" s="64">
        <f>SUM(X33:AA33)</f>
        <v>10</v>
      </c>
      <c r="AB34" s="64"/>
      <c r="AC34" s="64"/>
      <c r="AE34" s="64">
        <f>SUM(AD33:AG33)</f>
        <v>6</v>
      </c>
      <c r="AF34" s="64"/>
      <c r="AG34" s="66">
        <f>IF(AE34=0,0,IF(AE34=1,1,IF(AE34=2,2,IF(AE34=3,3,IF(AE34=4,4,IF(AE34=5,5,IF(AE34=6,6,IF(AE34=7,7,IF(AE34=8,8,IF(AE34=9,9,IF(AE34=10,"A",IF(AE34=11,"B",IF(AE34=12,"C",IF(AE34=13,"D",IF(AE34=14,"E",IF(AE34=15,"F",0))))))))))))))))</f>
        <v>6</v>
      </c>
      <c r="AH34" s="64"/>
      <c r="AI34" s="66">
        <f>IF(AL34=0,0,IF(AL34=1,1,IF(AL34=2,2,IF(AL34=3,3,IF(AL34=4,4,IF(AL34=5,5,IF(AL34=6,6,IF(AL34=7,7,IF(AL34=8,8,IF(AL34=9,9,IF(AL34=10,"A",IF(AL34=11,"B",IF(AL34=12,"C",IF(AL34=13,"D",IF(AL34=14,"E",IF(AL34=15,"F",0))))))))))))))))</f>
        <v>3</v>
      </c>
      <c r="AJ34" s="64"/>
      <c r="AK34" s="64"/>
      <c r="AL34" s="64">
        <f>SUM(AI33:AL33)</f>
        <v>3</v>
      </c>
      <c r="AM34" s="64"/>
      <c r="AN34" s="64"/>
      <c r="AP34" s="64">
        <f>SUM(AO33:AR33)</f>
        <v>1</v>
      </c>
      <c r="AQ34" s="64"/>
      <c r="AR34" s="66">
        <f>IF(AP34=0,0,IF(AP34=1,1,IF(AP34=2,2,IF(AP34=3,3,IF(AP34=4,4,IF(AP34=5,5,IF(AP34=6,6,IF(AP34=7,7,IF(AP34=8,8,IF(AP34=9,9,IF(AP34=10,"A",IF(AP34=11,"B",IF(AP34=12,"C",IF(AP34=13,"D",IF(AP34=14,"E",IF(AP34=15,"F",0))))))))))))))))</f>
        <v>1</v>
      </c>
      <c r="AS34" s="64"/>
      <c r="AT34" s="66" t="str">
        <f>IF(AW34=0,0,IF(AW34=1,1,IF(AW34=2,2,IF(AW34=3,3,IF(AW34=4,4,IF(AW34=5,5,IF(AW34=6,6,IF(AW34=7,7,IF(AW34=8,8,IF(AW34=9,9,IF(AW34=10,"A",IF(AW34=11,"B",IF(AW34=12,"C",IF(AW34=13,"D",IF(AW34=14,"E",IF(AW34=15,"F",0))))))))))))))))</f>
        <v>B</v>
      </c>
      <c r="AU34" s="64"/>
      <c r="AV34" s="64"/>
      <c r="AW34" s="64">
        <f>SUM(AT33:AW33)</f>
        <v>11</v>
      </c>
      <c r="AX34" s="64"/>
      <c r="AY34" s="64"/>
      <c r="AZ34" s="64"/>
      <c r="BA34" s="64"/>
      <c r="BB34" s="64"/>
      <c r="BC34" s="64"/>
      <c r="BD34" s="64"/>
      <c r="BE34" s="64"/>
      <c r="BF34" s="64"/>
      <c r="BG34" s="64"/>
      <c r="BH34" s="64"/>
      <c r="BI34" s="64"/>
      <c r="BJ34" s="64"/>
    </row>
    <row r="35" spans="1:62" ht="15.75">
      <c r="A35" s="64"/>
      <c r="B35" s="1"/>
      <c r="C35" s="1"/>
      <c r="D35" s="1"/>
      <c r="E35" s="1"/>
      <c r="F35" s="1"/>
      <c r="G35" s="1"/>
      <c r="H35" s="1"/>
      <c r="I35" s="1"/>
      <c r="J35" s="1"/>
      <c r="K35" s="1"/>
      <c r="L35" s="1"/>
      <c r="M35" s="1"/>
      <c r="N35" s="1"/>
      <c r="O35" s="1"/>
      <c r="P35" s="1"/>
      <c r="Q35" s="1"/>
      <c r="AX35" s="1"/>
      <c r="AY35" s="1"/>
      <c r="AZ35" s="1"/>
      <c r="BA35" s="1"/>
      <c r="BB35" s="1"/>
      <c r="BC35" s="1"/>
      <c r="BD35" s="1"/>
      <c r="BE35" s="1"/>
      <c r="BF35" s="1"/>
      <c r="BG35" s="1"/>
      <c r="BH35" s="1"/>
      <c r="BI35" s="1"/>
      <c r="BJ35" s="1"/>
    </row>
    <row r="36" spans="1:62" ht="15.75">
      <c r="A36" s="64"/>
      <c r="B36" s="1"/>
      <c r="C36" s="1"/>
      <c r="AY36" s="1"/>
      <c r="AZ36" s="1"/>
      <c r="BA36" s="1"/>
      <c r="BB36" s="1"/>
      <c r="BC36" s="1"/>
      <c r="BD36" s="1"/>
      <c r="BE36" s="1"/>
      <c r="BF36" s="1"/>
      <c r="BG36" s="1"/>
      <c r="BH36" s="1"/>
      <c r="BI36" s="1"/>
      <c r="BJ36" s="1"/>
    </row>
    <row r="37" spans="1:62" ht="15.75">
      <c r="A37" s="64"/>
      <c r="B37" s="1"/>
      <c r="C37" s="1"/>
      <c r="AY37" s="1"/>
      <c r="AZ37" s="1"/>
      <c r="BA37" s="1"/>
      <c r="BB37" s="1"/>
      <c r="BC37" s="1"/>
      <c r="BD37" s="1"/>
      <c r="BE37" s="1"/>
      <c r="BF37" s="1"/>
      <c r="BG37" s="1"/>
      <c r="BH37" s="1"/>
      <c r="BI37" s="1"/>
      <c r="BJ37" s="1"/>
    </row>
    <row r="38" spans="1:62" ht="15.75">
      <c r="A38" s="64"/>
      <c r="B38" s="1"/>
      <c r="C38" s="1"/>
      <c r="D38" s="1"/>
      <c r="E38" s="1"/>
      <c r="F38" s="1"/>
      <c r="G38" s="1"/>
      <c r="H38" s="1"/>
      <c r="I38" s="1"/>
      <c r="J38" s="1"/>
      <c r="K38" s="1"/>
      <c r="L38" s="1"/>
      <c r="M38" s="1"/>
      <c r="N38" s="1"/>
      <c r="O38" s="1"/>
      <c r="P38" s="1"/>
      <c r="AY38" s="1"/>
      <c r="AZ38" s="1"/>
      <c r="BA38" s="1"/>
      <c r="BB38" s="1"/>
      <c r="BC38" s="1"/>
      <c r="BD38" s="1"/>
      <c r="BE38" s="1"/>
      <c r="BF38" s="1"/>
      <c r="BG38" s="1"/>
      <c r="BH38" s="1"/>
      <c r="BI38" s="1"/>
      <c r="BJ38" s="1"/>
    </row>
    <row r="39" spans="1:62" ht="15.75">
      <c r="A39" s="64"/>
      <c r="B39" s="1"/>
      <c r="C39" s="1"/>
      <c r="D39" s="1"/>
      <c r="E39" s="1"/>
      <c r="F39" s="1"/>
      <c r="G39" s="1"/>
      <c r="H39" s="1"/>
      <c r="I39" s="1"/>
      <c r="J39" s="1"/>
      <c r="K39" s="1"/>
      <c r="L39" s="1"/>
      <c r="M39" s="1"/>
      <c r="N39" s="1"/>
      <c r="O39" s="1"/>
      <c r="P39" s="1"/>
    </row>
    <row r="40" spans="1:62" ht="15.75">
      <c r="A40" s="64"/>
      <c r="B40" s="1"/>
      <c r="C40" s="1"/>
      <c r="D40" s="1"/>
      <c r="E40" s="1"/>
      <c r="F40" s="1"/>
      <c r="G40" s="1"/>
      <c r="H40" s="1"/>
      <c r="I40" s="1"/>
      <c r="J40" s="1"/>
      <c r="K40" s="1"/>
      <c r="L40" s="1"/>
      <c r="M40" s="1"/>
      <c r="N40" s="1"/>
      <c r="O40" s="1"/>
      <c r="P40" s="1"/>
    </row>
    <row r="41" spans="1:62" ht="15.75">
      <c r="A41" s="64"/>
      <c r="B41" s="1"/>
      <c r="C41" s="1"/>
      <c r="D41" s="1"/>
      <c r="E41" s="1"/>
      <c r="F41" s="1"/>
      <c r="G41" s="1"/>
      <c r="H41" s="1"/>
      <c r="I41" s="1"/>
      <c r="J41" s="1"/>
      <c r="K41" s="1"/>
      <c r="L41" s="1"/>
      <c r="M41" s="1"/>
      <c r="N41" s="1"/>
      <c r="O41" s="1"/>
      <c r="P41" s="1"/>
    </row>
    <row r="42" spans="1:62" ht="15.75">
      <c r="A42" s="64"/>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62" ht="15.75">
      <c r="A43" s="64"/>
    </row>
    <row r="44" spans="1:62" ht="15.75">
      <c r="A44" s="64"/>
    </row>
    <row r="45" spans="1:62" ht="15.75">
      <c r="A45" s="64"/>
    </row>
    <row r="46" spans="1:62" ht="15.75">
      <c r="A46" s="6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sheetData>
  <sheetProtection password="EA60" sheet="1" objects="1" scenarios="1"/>
  <dataValidations count="2">
    <dataValidation type="list" allowBlank="1" showInputMessage="1" showErrorMessage="1" sqref="K5 T5 V5 I5 P12 N12 E12 Y12 AA12 K9 I9 V9 T9 BM23 BM25 BK25 BK23">
      <formula1>$A$3:$A$18</formula1>
    </dataValidation>
    <dataValidation type="list" allowBlank="1" showInputMessage="1" showErrorMessage="1" sqref="C12">
      <formula1>$A$19:$A$20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DB76"/>
  <sheetViews>
    <sheetView showGridLines="0" zoomScale="70" zoomScaleNormal="70" workbookViewId="0">
      <pane ySplit="2" topLeftCell="A3" activePane="bottomLeft" state="frozen"/>
      <selection pane="bottomLeft"/>
    </sheetView>
  </sheetViews>
  <sheetFormatPr defaultRowHeight="15"/>
  <cols>
    <col min="1" max="1" width="3" style="65" bestFit="1" customWidth="1"/>
    <col min="2" max="2" width="7" customWidth="1"/>
    <col min="3" max="3" width="6" customWidth="1"/>
    <col min="4" max="4" width="2.85546875" bestFit="1" customWidth="1"/>
    <col min="5" max="6" width="3" bestFit="1" customWidth="1"/>
    <col min="7" max="10" width="2.85546875" bestFit="1" customWidth="1"/>
    <col min="11" max="12" width="3" bestFit="1" customWidth="1"/>
    <col min="13" max="15" width="2.85546875" bestFit="1" customWidth="1"/>
    <col min="16" max="16" width="2.85546875" customWidth="1"/>
    <col min="17" max="17" width="3" bestFit="1" customWidth="1"/>
    <col min="18" max="19" width="2.85546875" customWidth="1"/>
    <col min="20" max="21" width="2.85546875" bestFit="1" customWidth="1"/>
    <col min="22" max="22" width="3" bestFit="1" customWidth="1"/>
    <col min="23" max="23" width="2.5703125" customWidth="1"/>
    <col min="24" max="24" width="2.85546875" customWidth="1"/>
    <col min="25" max="25" width="2.42578125" customWidth="1"/>
    <col min="26" max="26" width="2.85546875" bestFit="1" customWidth="1"/>
    <col min="27" max="27" width="3" bestFit="1" customWidth="1"/>
    <col min="28" max="28" width="3.140625" customWidth="1"/>
    <col min="29" max="29" width="2.5703125" bestFit="1" customWidth="1"/>
    <col min="30" max="30" width="2.5703125" customWidth="1"/>
    <col min="31" max="32" width="2.85546875" bestFit="1" customWidth="1"/>
    <col min="33" max="34" width="3" bestFit="1" customWidth="1"/>
    <col min="35" max="35" width="2.85546875" bestFit="1" customWidth="1"/>
    <col min="36" max="36" width="3" customWidth="1"/>
    <col min="37" max="37" width="2.85546875" bestFit="1" customWidth="1"/>
    <col min="38" max="38" width="2.85546875" customWidth="1"/>
    <col min="39" max="40" width="3" bestFit="1" customWidth="1"/>
    <col min="41" max="41" width="3" customWidth="1"/>
    <col min="42" max="42" width="3" bestFit="1" customWidth="1"/>
    <col min="43" max="43" width="2.85546875" bestFit="1" customWidth="1"/>
    <col min="44" max="45" width="3" bestFit="1" customWidth="1"/>
    <col min="46" max="56" width="2.85546875" bestFit="1" customWidth="1"/>
    <col min="57" max="57" width="3.28515625" customWidth="1"/>
    <col min="58" max="58" width="2.85546875" bestFit="1" customWidth="1"/>
    <col min="59" max="59" width="3.5703125" customWidth="1"/>
    <col min="60" max="62" width="2.85546875" bestFit="1" customWidth="1"/>
    <col min="63" max="64" width="3" bestFit="1" customWidth="1"/>
    <col min="65" max="68" width="2.85546875" bestFit="1" customWidth="1"/>
    <col min="69" max="70" width="3" bestFit="1" customWidth="1"/>
    <col min="71" max="71" width="2.7109375" bestFit="1" customWidth="1"/>
    <col min="72" max="73" width="2.85546875" bestFit="1" customWidth="1"/>
    <col min="74" max="74" width="4.42578125" customWidth="1"/>
    <col min="75" max="75" width="2.85546875" bestFit="1" customWidth="1"/>
    <col min="76" max="76" width="2.42578125" customWidth="1"/>
    <col min="77" max="77" width="2.7109375" customWidth="1"/>
    <col min="78" max="79" width="2.85546875" bestFit="1" customWidth="1"/>
    <col min="80" max="80" width="2.85546875" customWidth="1"/>
    <col min="81" max="104" width="2.85546875" bestFit="1" customWidth="1"/>
    <col min="105" max="105" width="2.85546875" customWidth="1"/>
    <col min="106" max="115" width="2.85546875" bestFit="1" customWidth="1"/>
  </cols>
  <sheetData>
    <row r="1" spans="1:98" s="58" customFormat="1" ht="15.75">
      <c r="A1" s="57" t="s">
        <v>124</v>
      </c>
      <c r="B1" s="57"/>
      <c r="C1" s="57"/>
      <c r="V1" s="59" t="s">
        <v>123</v>
      </c>
    </row>
    <row r="2" spans="1:98" s="58" customFormat="1" ht="15.75">
      <c r="A2" s="59" t="s">
        <v>34</v>
      </c>
      <c r="B2" s="59"/>
      <c r="C2" s="59"/>
    </row>
    <row r="3" spans="1:98" ht="15.75">
      <c r="A3" s="62">
        <v>0</v>
      </c>
      <c r="B3" s="6"/>
      <c r="C3" s="115"/>
      <c r="D3" s="116"/>
      <c r="E3" s="116"/>
      <c r="F3" s="116"/>
      <c r="G3" s="116"/>
      <c r="H3" s="116"/>
      <c r="I3" s="116"/>
      <c r="J3" s="116"/>
      <c r="K3" s="116"/>
      <c r="L3" s="116"/>
      <c r="M3" s="116"/>
      <c r="N3" s="116"/>
      <c r="O3" s="116"/>
      <c r="P3" s="116"/>
      <c r="Q3" s="116"/>
      <c r="R3" s="116"/>
      <c r="S3" s="116"/>
      <c r="T3" s="116"/>
      <c r="U3" s="116"/>
      <c r="V3" s="116"/>
      <c r="W3" s="117" t="s">
        <v>8</v>
      </c>
      <c r="X3" s="116"/>
      <c r="Y3" s="118"/>
      <c r="Z3" s="116"/>
      <c r="AA3" s="116"/>
      <c r="AB3" s="116"/>
      <c r="AC3" s="116"/>
      <c r="AD3" s="116"/>
      <c r="AE3" s="116"/>
      <c r="AF3" s="116"/>
      <c r="AG3" s="116"/>
      <c r="AH3" s="116"/>
      <c r="AI3" s="116"/>
      <c r="AJ3" s="116"/>
      <c r="AK3" s="116"/>
      <c r="AL3" s="116"/>
      <c r="AM3" s="116"/>
      <c r="AN3" s="116"/>
      <c r="AO3" s="116"/>
      <c r="AP3" s="116"/>
      <c r="AQ3" s="116"/>
      <c r="AR3" s="116"/>
      <c r="AS3" s="116"/>
      <c r="AT3" s="119"/>
      <c r="AV3" s="73"/>
      <c r="AW3" s="73"/>
      <c r="AX3" s="73"/>
      <c r="AY3" s="73"/>
      <c r="AZ3" s="73"/>
      <c r="BA3" s="73"/>
      <c r="BB3" s="74" t="str">
        <f>+AP14</f>
        <v>TABLA DE DESCRIPTORES LOCALES</v>
      </c>
      <c r="BC3" s="73"/>
      <c r="BD3" s="73"/>
      <c r="BE3" s="73"/>
      <c r="BF3" s="73"/>
      <c r="BG3" s="73"/>
      <c r="BH3" s="73"/>
      <c r="BI3" s="73"/>
      <c r="BJ3" s="73"/>
      <c r="BK3" s="73"/>
      <c r="BL3" s="73"/>
      <c r="BM3" s="73"/>
      <c r="BN3" s="73"/>
      <c r="BO3" s="73"/>
      <c r="BP3" s="73"/>
      <c r="BQ3" s="73"/>
      <c r="BR3" s="73"/>
      <c r="BS3" s="73"/>
      <c r="BT3" s="73"/>
      <c r="BU3" s="73"/>
      <c r="BV3" s="73"/>
      <c r="BX3" s="103" t="s">
        <v>40</v>
      </c>
      <c r="BY3" s="104"/>
      <c r="BZ3" s="104"/>
      <c r="CA3" s="104"/>
      <c r="CB3" s="104"/>
      <c r="CC3" s="104"/>
      <c r="CD3" s="104"/>
      <c r="CE3" s="104"/>
      <c r="CF3" s="104"/>
      <c r="CG3" s="104"/>
      <c r="CH3" s="104"/>
      <c r="CI3" s="104"/>
      <c r="CJ3" s="104"/>
      <c r="CK3" s="104"/>
      <c r="CL3" s="104"/>
      <c r="CM3" s="104"/>
      <c r="CN3" s="104"/>
      <c r="CO3" s="104"/>
      <c r="CP3" s="104"/>
      <c r="CQ3" s="104"/>
      <c r="CR3" s="104"/>
      <c r="CS3" s="104"/>
      <c r="CT3" s="104"/>
    </row>
    <row r="4" spans="1:98" ht="15.75">
      <c r="A4" s="62">
        <v>1</v>
      </c>
      <c r="B4" s="6"/>
      <c r="C4" s="120"/>
      <c r="D4" s="121"/>
      <c r="E4" s="121"/>
      <c r="F4" s="121"/>
      <c r="G4" s="121"/>
      <c r="H4" s="121"/>
      <c r="I4" s="121"/>
      <c r="J4" s="121"/>
      <c r="K4" s="121"/>
      <c r="L4" s="121"/>
      <c r="M4" s="121"/>
      <c r="N4" s="121"/>
      <c r="O4" s="121"/>
      <c r="P4" s="121"/>
      <c r="Q4" s="121"/>
      <c r="R4" s="121"/>
      <c r="S4" s="121"/>
      <c r="T4" s="121"/>
      <c r="U4" s="121"/>
      <c r="V4" s="121"/>
      <c r="W4" s="121"/>
      <c r="X4" s="121"/>
      <c r="Y4" s="122"/>
      <c r="Z4" s="116"/>
      <c r="AA4" s="116"/>
      <c r="AB4" s="116"/>
      <c r="AC4" s="116"/>
      <c r="AD4" s="116"/>
      <c r="AE4" s="116"/>
      <c r="AF4" s="116"/>
      <c r="AG4" s="116"/>
      <c r="AH4" s="116"/>
      <c r="AI4" s="116"/>
      <c r="AJ4" s="117" t="s">
        <v>7</v>
      </c>
      <c r="AK4" s="116"/>
      <c r="AL4" s="116"/>
      <c r="AM4" s="116"/>
      <c r="AN4" s="116"/>
      <c r="AO4" s="116"/>
      <c r="AP4" s="116"/>
      <c r="AQ4" s="116"/>
      <c r="AR4" s="116"/>
      <c r="AS4" s="116"/>
      <c r="AT4" s="119"/>
      <c r="AU4" s="1"/>
      <c r="AV4" s="73"/>
      <c r="AW4" s="73"/>
      <c r="AX4" s="73"/>
      <c r="AY4" s="73"/>
      <c r="AZ4" s="73"/>
      <c r="BA4" s="73"/>
      <c r="BB4" s="73"/>
      <c r="BC4" s="75" t="s">
        <v>33</v>
      </c>
      <c r="BD4" s="73"/>
      <c r="BE4" s="73"/>
      <c r="BF4" s="73"/>
      <c r="BG4" s="73"/>
      <c r="BH4" s="76">
        <f>+Z17</f>
        <v>1</v>
      </c>
      <c r="BI4" s="76">
        <f>+AB17</f>
        <v>7</v>
      </c>
      <c r="BJ4" s="76"/>
      <c r="BK4" s="76" t="str">
        <f>+AK17</f>
        <v>C</v>
      </c>
      <c r="BL4" s="76">
        <f>+AM17</f>
        <v>3</v>
      </c>
      <c r="BM4" s="73"/>
      <c r="BN4" s="73"/>
      <c r="BO4" s="73"/>
      <c r="BP4" s="73"/>
      <c r="BQ4" s="73"/>
      <c r="BR4" s="73"/>
      <c r="BS4" s="73"/>
      <c r="BT4" s="73"/>
      <c r="BU4" s="73"/>
      <c r="BV4" s="73"/>
      <c r="BX4" s="103" t="s">
        <v>41</v>
      </c>
      <c r="BY4" s="104"/>
      <c r="BZ4" s="104"/>
      <c r="CA4" s="104"/>
      <c r="CB4" s="104"/>
      <c r="CC4" s="104"/>
      <c r="CD4" s="104"/>
      <c r="CE4" s="104"/>
      <c r="CF4" s="104"/>
      <c r="CG4" s="104"/>
      <c r="CH4" s="104"/>
      <c r="CI4" s="104"/>
      <c r="CJ4" s="104"/>
      <c r="CK4" s="104"/>
      <c r="CL4" s="104"/>
      <c r="CM4" s="104"/>
      <c r="CN4" s="104"/>
      <c r="CO4" s="104"/>
      <c r="CP4" s="104"/>
      <c r="CQ4" s="104"/>
      <c r="CR4" s="104"/>
      <c r="CS4" s="104"/>
      <c r="CT4" s="104"/>
    </row>
    <row r="5" spans="1:98" ht="15.75">
      <c r="A5" s="62">
        <v>2</v>
      </c>
      <c r="B5" s="6"/>
      <c r="C5" s="120"/>
      <c r="D5" s="121"/>
      <c r="E5" s="121"/>
      <c r="F5" s="121"/>
      <c r="G5" s="121"/>
      <c r="H5" s="121"/>
      <c r="I5" s="121"/>
      <c r="J5" s="121"/>
      <c r="K5" s="121"/>
      <c r="L5" s="121"/>
      <c r="M5" s="121"/>
      <c r="N5" s="121"/>
      <c r="O5" s="121"/>
      <c r="P5" s="121"/>
      <c r="Q5" s="121"/>
      <c r="R5" s="121"/>
      <c r="S5" s="121"/>
      <c r="T5" s="121"/>
      <c r="U5" s="121"/>
      <c r="V5" s="121"/>
      <c r="W5" s="121"/>
      <c r="X5" s="121"/>
      <c r="Y5" s="123"/>
      <c r="Z5" s="121"/>
      <c r="AA5" s="121"/>
      <c r="AB5" s="121"/>
      <c r="AC5" s="121"/>
      <c r="AD5" s="121"/>
      <c r="AE5" s="121"/>
      <c r="AF5" s="121"/>
      <c r="AG5" s="121"/>
      <c r="AH5" s="121"/>
      <c r="AI5" s="121"/>
      <c r="AJ5" s="122"/>
      <c r="AK5" s="116"/>
      <c r="AL5" s="116"/>
      <c r="AM5" s="116"/>
      <c r="AN5" s="116"/>
      <c r="AO5" s="117" t="s">
        <v>6</v>
      </c>
      <c r="AP5" s="116"/>
      <c r="AQ5" s="116"/>
      <c r="AR5" s="116"/>
      <c r="AS5" s="116"/>
      <c r="AT5" s="119"/>
      <c r="AU5" s="1"/>
      <c r="AV5" s="77"/>
      <c r="AW5" s="78"/>
      <c r="AX5" s="79"/>
      <c r="AY5" s="78"/>
      <c r="AZ5" s="78"/>
      <c r="BA5" s="80" t="s">
        <v>36</v>
      </c>
      <c r="BB5" s="79"/>
      <c r="BC5" s="79"/>
      <c r="BD5" s="79"/>
      <c r="BE5" s="79"/>
      <c r="BF5" s="78"/>
      <c r="BG5" s="79"/>
      <c r="BH5" s="78"/>
      <c r="BI5" s="78"/>
      <c r="BJ5" s="81"/>
      <c r="BK5" s="82" t="s">
        <v>37</v>
      </c>
      <c r="BL5" s="83"/>
      <c r="BM5" s="84" t="s">
        <v>3</v>
      </c>
      <c r="BN5" s="85"/>
      <c r="BO5" s="82" t="s">
        <v>39</v>
      </c>
      <c r="BP5" s="83"/>
      <c r="BQ5" s="80" t="s">
        <v>38</v>
      </c>
      <c r="BR5" s="78"/>
      <c r="BS5" s="79"/>
      <c r="BT5" s="79"/>
      <c r="BU5" s="79"/>
      <c r="BV5" s="81"/>
      <c r="BX5" s="103" t="s">
        <v>51</v>
      </c>
      <c r="BY5" s="104"/>
      <c r="BZ5" s="104"/>
      <c r="CA5" s="104"/>
      <c r="CB5" s="104"/>
      <c r="CC5" s="104"/>
      <c r="CD5" s="104"/>
      <c r="CE5" s="104"/>
      <c r="CF5" s="104"/>
      <c r="CG5" s="104"/>
      <c r="CH5" s="104"/>
      <c r="CI5" s="104"/>
      <c r="CJ5" s="104"/>
      <c r="CK5" s="104"/>
      <c r="CL5" s="104"/>
      <c r="CM5" s="104"/>
      <c r="CN5" s="104"/>
      <c r="CO5" s="104"/>
      <c r="CP5" s="104"/>
      <c r="CQ5" s="104"/>
      <c r="CR5" s="104"/>
      <c r="CS5" s="104"/>
      <c r="CT5" s="104"/>
    </row>
    <row r="6" spans="1:98" ht="15.75">
      <c r="A6" s="62">
        <v>3</v>
      </c>
      <c r="B6" s="6"/>
      <c r="C6" s="120"/>
      <c r="D6" s="124"/>
      <c r="E6" s="121"/>
      <c r="F6" s="121"/>
      <c r="G6" s="5" t="s">
        <v>2</v>
      </c>
      <c r="H6" s="121"/>
      <c r="I6" s="5" t="s">
        <v>0</v>
      </c>
      <c r="J6" s="121"/>
      <c r="K6" s="121"/>
      <c r="L6" s="121"/>
      <c r="M6" s="121"/>
      <c r="N6" s="121"/>
      <c r="O6" s="124"/>
      <c r="P6" s="121"/>
      <c r="Q6" s="121"/>
      <c r="R6" s="5" t="s">
        <v>2</v>
      </c>
      <c r="S6" s="121"/>
      <c r="T6" s="5" t="s">
        <v>3</v>
      </c>
      <c r="U6" s="121"/>
      <c r="V6" s="121"/>
      <c r="W6" s="121"/>
      <c r="X6" s="121"/>
      <c r="Y6" s="123"/>
      <c r="Z6" s="124"/>
      <c r="AA6" s="121"/>
      <c r="AB6" s="121"/>
      <c r="AC6" s="5" t="s">
        <v>2</v>
      </c>
      <c r="AD6" s="121"/>
      <c r="AE6" s="5" t="s">
        <v>0</v>
      </c>
      <c r="AF6" s="121"/>
      <c r="AG6" s="121"/>
      <c r="AH6" s="121"/>
      <c r="AI6" s="121"/>
      <c r="AJ6" s="123"/>
      <c r="AK6" s="124"/>
      <c r="AL6" s="121"/>
      <c r="AM6" s="121"/>
      <c r="AN6" s="5">
        <v>2</v>
      </c>
      <c r="AO6" s="121"/>
      <c r="AP6" s="5">
        <v>2</v>
      </c>
      <c r="AQ6" s="121"/>
      <c r="AR6" s="121"/>
      <c r="AS6" s="121"/>
      <c r="AT6" s="130"/>
      <c r="AU6" s="1"/>
      <c r="AV6" s="97"/>
      <c r="AW6" s="88"/>
      <c r="AX6" s="88"/>
      <c r="AY6" s="88"/>
      <c r="AZ6" s="100"/>
      <c r="BA6" s="100"/>
      <c r="BB6" s="5">
        <v>0</v>
      </c>
      <c r="BC6" s="100"/>
      <c r="BD6" s="5">
        <v>0</v>
      </c>
      <c r="BE6" s="100"/>
      <c r="BF6" s="100"/>
      <c r="BG6" s="100"/>
      <c r="BH6" s="88"/>
      <c r="BI6" s="88"/>
      <c r="BJ6" s="101"/>
      <c r="BK6" s="12">
        <v>0</v>
      </c>
      <c r="BL6" s="98"/>
      <c r="BM6" s="5">
        <v>1</v>
      </c>
      <c r="BN6" s="102"/>
      <c r="BO6" s="12">
        <v>1</v>
      </c>
      <c r="BP6" s="98"/>
      <c r="BQ6" s="100"/>
      <c r="BR6" s="5">
        <v>2</v>
      </c>
      <c r="BS6" s="100"/>
      <c r="BT6" s="100"/>
      <c r="BU6" s="100"/>
      <c r="BV6" s="101"/>
      <c r="BX6" s="103" t="s">
        <v>52</v>
      </c>
      <c r="BY6" s="104"/>
      <c r="BZ6" s="104"/>
      <c r="CA6" s="104"/>
      <c r="CB6" s="104"/>
      <c r="CC6" s="104"/>
      <c r="CD6" s="104"/>
      <c r="CE6" s="104"/>
      <c r="CF6" s="104"/>
      <c r="CG6" s="104"/>
      <c r="CH6" s="104"/>
      <c r="CI6" s="104"/>
      <c r="CJ6" s="104"/>
      <c r="CK6" s="104"/>
      <c r="CL6" s="104"/>
      <c r="CM6" s="104"/>
      <c r="CN6" s="104"/>
      <c r="CO6" s="104"/>
      <c r="CP6" s="104"/>
      <c r="CQ6" s="104"/>
      <c r="CR6" s="104"/>
      <c r="CS6" s="104"/>
      <c r="CT6" s="104"/>
    </row>
    <row r="7" spans="1:98" ht="15.75">
      <c r="A7" s="62">
        <v>4</v>
      </c>
      <c r="B7" s="6"/>
      <c r="C7" s="125"/>
      <c r="D7" s="126">
        <f>IF(G6=0,0,IF(G6=1,0,IF(G6=2,0,IF(G6=3,0,IF(G6=4,0,IF(G6=5,0,IF(G6=6,0,IF(G6=7,0,IF(G6=8,1,IF(G6=9,1,IF(G6="A",1,IF(G6="B",1,IF(G6="C",1,IF(G6="D",1,IF(G6="E",1,IF(G6="F",1,0))))))))))))))))</f>
        <v>1</v>
      </c>
      <c r="E7" s="126">
        <f>IF(G6=0,0,IF(G6=1,0,IF(G6=2,0,IF(G6=3,0,IF(G6=4,1,IF(G6=5,1,IF(G6=6,1,IF(G6=7,1,IF(G6=8,0,IF(G6=9,0,IF(G6="A",0,IF(G6="B",0,IF(G6="C",1,IF(G6="D",1,IF(G6="E",1,IF(G6="F",1,0))))))))))))))))</f>
        <v>1</v>
      </c>
      <c r="F7" s="126">
        <f>IF(G6=0,0,IF(G6=1,0,IF(G6=2,1,IF(G6=3,1,IF(G6=4,0,IF(G6=5,0,IF(G6=6,1,IF(G6=7,1,IF(G6=8,0,IF(G6=9,0,IF(G6="A",1,IF(G6="B",1,IF(G6="C",0,IF(G6="D",0,IF(G6="E",1,IF(G6="F",1,0))))))))))))))))</f>
        <v>0</v>
      </c>
      <c r="G7" s="126">
        <f>IF(G6=0,0,IF(G6=1,1,IF(G6=2,0,IF(G6=3,1,IF(G6=4,0,IF(G6=5,1,IF(G6=6,0,IF(G6=7,1,IF(G6=8,0,IF(G6=9,1,IF(G6="A",0,IF(G6="B",1,IF(G6="C",0,IF(G6="D",1,IF(G6="E",0,IF(G6="F",1,1))))))))))))))))</f>
        <v>0</v>
      </c>
      <c r="H7" s="126"/>
      <c r="I7" s="126">
        <f>IF(I6=0,0,IF(I6=1,0,IF(I6=2,0,IF(I6=3,0,IF(I6=4,0,IF(I6=5,0,IF(I6=6,0,IF(I6=7,0,IF(I6=8,1,IF(I6=9,1,IF(I6="A",1,IF(I6="B",1,IF(I6="C",1,IF(I6="D",1,IF(I6="E",1,IF(I6="F",1,0))))))))))))))))</f>
        <v>1</v>
      </c>
      <c r="J7" s="126">
        <f>IF(I6=0,0,IF(I6=1,0,IF(I6=2,0,IF(I6=3,0,IF(I6=4,1,IF(I6=5,1,IF(I6=6,1,IF(I6=7,1,IF(I6=8,0,IF(I6=9,0,IF(I6="A",0,IF(I6="B",0,IF(I6="C",1,IF(I6="D",1,IF(I6="E",1,IF(I6="F",1,0))))))))))))))))</f>
        <v>0</v>
      </c>
      <c r="K7" s="126">
        <f>IF(I6=0,0,IF(I6=1,0,IF(I6=2,1,IF(I6=3,1,IF(I6=4,0,IF(I6=5,0,IF(I6=6,1,IF(I6=7,1,IF(I6=8,0,IF(I6=9,0,IF(I6="A",1,IF(I6="B",1,IF(I6="C",0,IF(I6="D",0,IF(I6="E",1,IF(I6="F",1,0))))))))))))))))</f>
        <v>1</v>
      </c>
      <c r="L7" s="126">
        <f>IF(I6=0,0,IF(I6=1,1,IF(I6=2,0,IF(I6=3,1,IF(I6=4,0,IF(I6=5,1,IF(I6=6,0,IF(I6=7,1,IF(I6=8,0,IF(I6=9,1,IF(I6="A",0,IF(I6="B",1,IF(I6="C",0,IF(I6="D",1,IF(I6="E",0,IF(I6="F",1,1))))))))))))))))</f>
        <v>0</v>
      </c>
      <c r="M7" s="127"/>
      <c r="N7" s="126"/>
      <c r="O7" s="126">
        <f>IF(R6=0,0,IF(R6=1,0,IF(R6=2,0,IF(R6=3,0,IF(R6=4,0,IF(R6=5,0,IF(R6=6,0,IF(R6=7,0,IF(R6=8,1,IF(R6=9,1,IF(R6="A",1,IF(R6="B",1,IF(R6="C",1,IF(R6="D",1,IF(R6="E",1,IF(R6="F",1,0))))))))))))))))</f>
        <v>1</v>
      </c>
      <c r="P7" s="126">
        <f>IF(R6=0,0,IF(R6=1,0,IF(R6=2,0,IF(R6=3,0,IF(R6=4,1,IF(R6=5,1,IF(R6=6,1,IF(R6=7,1,IF(R6=8,0,IF(R6=9,0,IF(R6="A",0,IF(R6="B",0,IF(R6="C",1,IF(R6="D",1,IF(R6="E",1,IF(R6="F",1,0))))))))))))))))</f>
        <v>1</v>
      </c>
      <c r="Q7" s="126">
        <f>IF(R6=0,0,IF(R6=1,0,IF(R6=2,1,IF(R6=3,1,IF(R6=4,0,IF(R6=5,0,IF(R6=6,1,IF(R6=7,1,IF(R6=8,0,IF(R6=9,0,IF(R6="A",1,IF(R6="B",1,IF(R6="C",0,IF(R6="D",0,IF(R6="E",1,IF(R6="F",1,0))))))))))))))))</f>
        <v>0</v>
      </c>
      <c r="R7" s="126">
        <f>IF(R6=0,0,IF(R6=1,1,IF(R6=2,0,IF(R6=3,1,IF(R6=4,0,IF(R6=5,1,IF(R6=6,0,IF(R6=7,1,IF(R6=8,0,IF(R6=9,1,IF(R6="A",0,IF(R6="B",1,IF(R6="C",0,IF(R6="D",1,IF(R6="E",0,IF(R6="F",1,1))))))))))))))))</f>
        <v>0</v>
      </c>
      <c r="S7" s="126"/>
      <c r="T7" s="126">
        <f>IF(T6=0,0,IF(T6=1,0,IF(T6=2,0,IF(T6=3,0,IF(T6=4,0,IF(T6=5,0,IF(T6=6,0,IF(T6=7,0,IF(T6=8,1,IF(T6=9,1,IF(T6="A",1,IF(T6="B",1,IF(T6="C",1,IF(T6="D",1,IF(T6="E",1,IF(T6="F",1,0))))))))))))))))</f>
        <v>1</v>
      </c>
      <c r="U7" s="126">
        <f>IF(T6=0,0,IF(T6=1,0,IF(T6=2,0,IF(T6=3,0,IF(T6=4,1,IF(T6=5,1,IF(T6=6,1,IF(T6=7,1,IF(T6=8,0,IF(T6=9,0,IF(T6="A",0,IF(T6="B",0,IF(T6="C",1,IF(T6="D",1,IF(T6="E",1,IF(T6="F",1,0))))))))))))))))</f>
        <v>1</v>
      </c>
      <c r="V7" s="126">
        <f>IF(T6=0,0,IF(T6=1,0,IF(T6=2,1,IF(T6=3,1,IF(T6=4,0,IF(T6=5,0,IF(T6=6,1,IF(T6=7,1,IF(T6=8,0,IF(T6=9,0,IF(T6="A",1,IF(T6="B",1,IF(T6="C",0,IF(T6="D",0,IF(T6="E",1,IF(T6="F",1,0))))))))))))))))</f>
        <v>0</v>
      </c>
      <c r="W7" s="126">
        <f>IF(T6=0,0,IF(T6=1,1,IF(T6=2,0,IF(T6=3,1,IF(T6=4,0,IF(T6=5,1,IF(T6=6,0,IF(T6=7,1,IF(T6=8,0,IF(T6=9,1,IF(T6="A",0,IF(T6="B",1,IF(T6="C",0,IF(T6="D",1,IF(T6="E",0,IF(T6="F",1,1))))))))))))))))</f>
        <v>1</v>
      </c>
      <c r="X7" s="127"/>
      <c r="Y7" s="128"/>
      <c r="Z7" s="126">
        <f>IF(AC6=0,0,IF(AC6=1,0,IF(AC6=2,0,IF(AC6=3,0,IF(AC6=4,0,IF(AC6=5,0,IF(AC6=6,0,IF(AC6=7,0,IF(AC6=8,1,IF(AC6=9,1,IF(AC6="A",1,IF(AC6="B",1,IF(AC6="C",1,IF(AC6="D",1,IF(AC6="E",1,IF(AC6="F",1,0))))))))))))))))</f>
        <v>1</v>
      </c>
      <c r="AA7" s="126">
        <f>IF(AC6=0,0,IF(AC6=1,0,IF(AC6=2,0,IF(AC6=3,0,IF(AC6=4,1,IF(AC6=5,1,IF(AC6=6,1,IF(AC6=7,1,IF(AC6=8,0,IF(AC6=9,0,IF(AC6="A",0,IF(AC6="B",0,IF(AC6="C",1,IF(AC6="D",1,IF(AC6="E",1,IF(AC6="F",1,0))))))))))))))))</f>
        <v>1</v>
      </c>
      <c r="AB7" s="126">
        <f>IF(AC6=0,0,IF(AC6=1,0,IF(AC6=2,1,IF(AC6=3,1,IF(AC6=4,0,IF(AC6=5,0,IF(AC6=6,1,IF(AC6=7,1,IF(AC6=8,0,IF(AC6=9,0,IF(AC6="A",1,IF(AC6="B",1,IF(AC6="C",0,IF(AC6="D",0,IF(AC6="E",1,IF(AC6="F",1,0))))))))))))))))</f>
        <v>0</v>
      </c>
      <c r="AC7" s="126">
        <f>IF(AC6=0,0,IF(AC6=1,1,IF(AC6=2,0,IF(AC6=3,1,IF(AC6=4,0,IF(AC6=5,1,IF(AC6=6,0,IF(AC6=7,1,IF(AC6=8,0,IF(AC6=9,1,IF(AC6="A",0,IF(AC6="B",1,IF(AC6="C",0,IF(AC6="D",1,IF(AC6="E",0,IF(AC6="F",1,1))))))))))))))))</f>
        <v>0</v>
      </c>
      <c r="AD7" s="126"/>
      <c r="AE7" s="126">
        <f>IF(AE6=0,0,IF(AE6=1,0,IF(AE6=2,0,IF(AE6=3,0,IF(AE6=4,0,IF(AE6=5,0,IF(AE6=6,0,IF(AE6=7,0,IF(AE6=8,1,IF(AE6=9,1,IF(AE6="A",1,IF(AE6="B",1,IF(AE6="C",1,IF(AE6="D",1,IF(AE6="E",1,IF(AE6="F",1,0))))))))))))))))</f>
        <v>1</v>
      </c>
      <c r="AF7" s="126">
        <f>IF(AE6=0,0,IF(AE6=1,0,IF(AE6=2,0,IF(AE6=3,0,IF(AE6=4,1,IF(AE6=5,1,IF(AE6=6,1,IF(AE6=7,1,IF(AE6=8,0,IF(AE6=9,0,IF(AE6="A",0,IF(AE6="B",0,IF(AE6="C",1,IF(AE6="D",1,IF(AE6="E",1,IF(AE6="F",1,0))))))))))))))))</f>
        <v>0</v>
      </c>
      <c r="AG7" s="126">
        <f>IF(AE6=0,0,IF(AE6=1,0,IF(AE6=2,1,IF(AE6=3,1,IF(AE6=4,0,IF(AE6=5,0,IF(AE6=6,1,IF(AE6=7,1,IF(AE6=8,0,IF(AE6=9,0,IF(AE6="A",1,IF(AE6="B",1,IF(AE6="C",0,IF(AE6="D",0,IF(AE6="E",1,IF(AE6="F",1,0))))))))))))))))</f>
        <v>1</v>
      </c>
      <c r="AH7" s="126">
        <f>IF(AE6=0,0,IF(AE6=1,1,IF(AE6=2,0,IF(AE6=3,1,IF(AE6=4,0,IF(AE6=5,1,IF(AE6=6,0,IF(AE6=7,1,IF(AE6=8,0,IF(AE6=9,1,IF(AE6="A",0,IF(AE6="B",1,IF(AE6="C",0,IF(AE6="D",1,IF(AE6="E",0,IF(AE6="F",1,1))))))))))))))))</f>
        <v>0</v>
      </c>
      <c r="AI7" s="127"/>
      <c r="AJ7" s="128"/>
      <c r="AK7" s="126">
        <f>IF(AN6=0,0,IF(AN6=1,0,IF(AN6=2,0,IF(AN6=3,0,IF(AN6=4,0,IF(AN6=5,0,IF(AN6=6,0,IF(AN6=7,0,IF(AN6=8,1,IF(AN6=9,1,IF(AN6="A",1,IF(AN6="B",1,IF(AN6="C",1,IF(AN6="D",1,IF(AN6="E",1,IF(AN6="F",1,0))))))))))))))))</f>
        <v>0</v>
      </c>
      <c r="AL7" s="126">
        <f>IF(AN6=0,0,IF(AN6=1,0,IF(AN6=2,0,IF(AN6=3,0,IF(AN6=4,1,IF(AN6=5,1,IF(AN6=6,1,IF(AN6=7,1,IF(AN6=8,0,IF(AN6=9,0,IF(AN6="A",0,IF(AN6="B",0,IF(AN6="C",1,IF(AN6="D",1,IF(AN6="E",1,IF(AN6="F",1,0))))))))))))))))</f>
        <v>0</v>
      </c>
      <c r="AM7" s="126">
        <f>IF(AN6=0,0,IF(AN6=1,0,IF(AN6=2,1,IF(AN6=3,1,IF(AN6=4,0,IF(AN6=5,0,IF(AN6=6,1,IF(AN6=7,1,IF(AN6=8,0,IF(AN6=9,0,IF(AN6="A",1,IF(AN6="B",1,IF(AN6="C",0,IF(AN6="D",0,IF(AN6="E",1,IF(AN6="F",1,0))))))))))))))))</f>
        <v>1</v>
      </c>
      <c r="AN7" s="126">
        <f>IF(AN6=0,0,IF(AN6=1,1,IF(AN6=2,0,IF(AN6=3,1,IF(AN6=4,0,IF(AN6=5,1,IF(AN6=6,0,IF(AN6=7,1,IF(AN6=8,0,IF(AN6=9,1,IF(AN6="A",0,IF(AN6="B",1,IF(AN6="C",0,IF(AN6="D",1,IF(AN6="E",0,IF(AN6="F",1,1))))))))))))))))</f>
        <v>0</v>
      </c>
      <c r="AO7" s="126"/>
      <c r="AP7" s="126">
        <f>IF(AP6=0,0,IF(AP6=1,0,IF(AP6=2,0,IF(AP6=3,0,IF(AP6=4,0,IF(AP6=5,0,IF(AP6=6,0,IF(AP6=7,0,IF(AP6=8,1,IF(AP6=9,1,IF(AP6="A",1,IF(AP6="B",1,IF(AP6="C",1,IF(AP6="D",1,IF(AP6="E",1,IF(AP6="F",1,0))))))))))))))))</f>
        <v>0</v>
      </c>
      <c r="AQ7" s="126">
        <f>IF(AP6=0,0,IF(AP6=1,0,IF(AP6=2,0,IF(AP6=3,0,IF(AP6=4,1,IF(AP6=5,1,IF(AP6=6,1,IF(AP6=7,1,IF(AP6=8,0,IF(AP6=9,0,IF(AP6="A",0,IF(AP6="B",0,IF(AP6="C",1,IF(AP6="D",1,IF(AP6="E",1,IF(AP6="F",1,0))))))))))))))))</f>
        <v>0</v>
      </c>
      <c r="AR7" s="126">
        <f>IF(AP6=0,0,IF(AP6=1,0,IF(AP6=2,1,IF(AP6=3,1,IF(AP6=4,0,IF(AP6=5,0,IF(AP6=6,1,IF(AP6=7,1,IF(AP6=8,0,IF(AP6=9,0,IF(AP6="A",1,IF(AP6="B",1,IF(AP6="C",0,IF(AP6="D",0,IF(AP6="E",1,IF(AP6="F",1,0))))))))))))))))</f>
        <v>1</v>
      </c>
      <c r="AS7" s="126">
        <f>IF(AP6=0,0,IF(AP6=1,1,IF(AP6=2,0,IF(AP6=3,1,IF(AP6=4,0,IF(AP6=5,1,IF(AP6=6,0,IF(AP6=7,1,IF(AP6=8,0,IF(AP6=9,1,IF(AP6="A",0,IF(AP6="B",1,IF(AP6="C",0,IF(AP6="D",1,IF(AP6="E",0,IF(AP6="F",1,1))))))))))))))))</f>
        <v>0</v>
      </c>
      <c r="AT7" s="131"/>
      <c r="AU7" s="1"/>
      <c r="AV7" s="86"/>
      <c r="AW7" s="87"/>
      <c r="AX7" s="88"/>
      <c r="AY7" s="89">
        <f>IF(BB6=0,0,IF(BB6=1,0,IF(BB6=2,0,IF(BB6=3,0,IF(BB6=4,0,IF(BB6=5,0,IF(BB6=6,0,IF(BB6=7,0,IF(BB6=8,1,IF(BB6=9,1,IF(BB6="A",1,IF(BB6="B",1,IF(BB6="C",1,IF(BB6="D",1,IF(BB6="E",1,IF(BB6="F",1,0))))))))))))))))</f>
        <v>0</v>
      </c>
      <c r="AZ7" s="89">
        <f>IF(BB6=0,0,IF(BB6=1,0,IF(BB6=2,0,IF(BB6=3,0,IF(BB6=4,1,IF(BB6=5,1,IF(BB6=6,1,IF(BB6=7,1,IF(BB6=8,0,IF(BB6=9,0,IF(BB6="A",0,IF(BB6="B",0,IF(BB6="C",1,IF(BB6="D",1,IF(BB6="E",1,IF(BB6="F",1,0))))))))))))))))</f>
        <v>0</v>
      </c>
      <c r="BA7" s="89">
        <f>IF(BB6=0,0,IF(BB6=1,0,IF(BB6=2,1,IF(BB6=3,1,IF(BB6=4,0,IF(BB6=5,0,IF(BB6=6,1,IF(BB6=7,1,IF(BB6=8,0,IF(BB6=9,0,IF(BB6="A",1,IF(BB6="B",1,IF(BB6="C",0,IF(BB6="D",0,IF(BB6="E",1,IF(BB6="F",1,0))))))))))))))))</f>
        <v>0</v>
      </c>
      <c r="BB7" s="89">
        <f>IF(BB6=0,0,IF(BB6=1,1,IF(BB6=2,0,IF(BB6=3,1,IF(BB6=4,0,IF(BB6=5,1,IF(BB6=6,0,IF(BB6=7,1,IF(BB6=8,0,IF(BB6=9,1,IF(BB6="A",0,IF(BB6="B",1,IF(BB6="C",0,IF(BB6="D",1,IF(BB6="E",0,IF(BB6="F",1,1))))))))))))))))</f>
        <v>0</v>
      </c>
      <c r="BC7" s="89"/>
      <c r="BD7" s="89">
        <f>IF(BD6=0,0,IF(BD6=1,0,IF(BD6=2,0,IF(BD6=3,0,IF(BD6=4,0,IF(BD6=5,0,IF(BD6=6,0,IF(BD6=7,0,IF(BD6=8,1,IF(BD6=9,1,IF(BD6="A",1,IF(BD6="B",1,IF(BD6="C",1,IF(BD6="D",1,IF(BD6="E",1,IF(BD6="F",1,0))))))))))))))))</f>
        <v>0</v>
      </c>
      <c r="BE7" s="89">
        <f>IF(BD6=0,0,IF(BD6=1,0,IF(BD6=2,0,IF(BD6=3,0,IF(BD6=4,1,IF(BD6=5,1,IF(BD6=6,1,IF(BD6=7,1,IF(BD6=8,0,IF(BD6=9,0,IF(BD6="A",0,IF(BD6="B",0,IF(BD6="C",1,IF(BD6="D",1,IF(BD6="E",1,IF(BD6="F",1,0))))))))))))))))</f>
        <v>0</v>
      </c>
      <c r="BF7" s="89">
        <f>IF(BD6=0,0,IF(BD6=1,0,IF(BD6=2,1,IF(BD6=3,1,IF(BD6=4,0,IF(BD6=5,0,IF(BD6=6,1,IF(BD6=7,1,IF(BD6=8,0,IF(BD6=9,0,IF(BD6="A",1,IF(BD6="B",1,IF(BD6="C",0,IF(BD6="D",0,IF(BD6="E",1,IF(BD6="F",1,0))))))))))))))))</f>
        <v>0</v>
      </c>
      <c r="BG7" s="89">
        <f>IF(BD6=0,0,IF(BD6=1,1,IF(BD6=2,0,IF(BD6=3,1,IF(BD6=4,0,IF(BD6=5,1,IF(BD6=6,0,IF(BD6=7,1,IF(BD6=8,0,IF(BD6=9,1,IF(BD6="A",0,IF(BD6="B",1,IF(BD6="C",0,IF(BD6="D",1,IF(BD6="E",0,IF(BD6="F",1,1))))))))))))))))</f>
        <v>0</v>
      </c>
      <c r="BH7" s="87"/>
      <c r="BI7" s="87"/>
      <c r="BJ7" s="90"/>
      <c r="BK7" s="91">
        <f>+BK6</f>
        <v>0</v>
      </c>
      <c r="BL7" s="90"/>
      <c r="BM7" s="92">
        <f>+BM6</f>
        <v>1</v>
      </c>
      <c r="BN7" s="91">
        <f>IF(BP6=0,0,IF(BP6=1,0,IF(BP6=2,1,IF(BP6=3,1,IF(BP6=4,0,IF(BP6=5,0,IF(BP6=6,1,IF(BP6=7,1,IF(BP6=8,0,IF(BP6=9,0,IF(BP6="A",1,IF(BP6="B",1,IF(BP6="C",0,IF(BP6="D",0,IF(BP6="E",1,IF(BP6="F",1,0))))))))))))))))</f>
        <v>0</v>
      </c>
      <c r="BO7" s="91">
        <f>+BO6</f>
        <v>1</v>
      </c>
      <c r="BP7" s="90"/>
      <c r="BQ7" s="89"/>
      <c r="BR7" s="89">
        <f>IF(BR6=0,0,IF(BR6=1,0,IF(BR6=2,0,IF(BR6=3,0,IF(BR6=4,0,IF(BR6=5,0,IF(BR6=6,0,IF(BR6=7,0,IF(BR6=8,1,IF(BR6=9,1,IF(BR6="A",1,IF(BR6="B",1,IF(BR6="C",1,IF(BR6="D",1,IF(BR6="E",1,IF(BR6="F",1,0))))))))))))))))</f>
        <v>0</v>
      </c>
      <c r="BS7" s="89">
        <f>IF(BR6=0,0,IF(BR6=1,0,IF(BR6=2,0,IF(BR6=3,0,IF(BR6=4,1,IF(BR6=5,1,IF(BR6=6,1,IF(BR6=7,1,IF(BR6=8,0,IF(BR6=9,0,IF(BR6="A",0,IF(BR6="B",0,IF(BR6="C",1,IF(BR6="D",1,IF(BR6="E",1,IF(BR6="F",1,0))))))))))))))))</f>
        <v>0</v>
      </c>
      <c r="BT7" s="89">
        <f>IF(BR6=0,0,IF(BR6=1,0,IF(BR6=2,1,IF(BR6=3,1,IF(BR6=4,0,IF(BR6=5,0,IF(BR6=6,1,IF(BR6=7,1,IF(BR6=8,0,IF(BR6=9,0,IF(BR6="A",1,IF(BR6="B",1,IF(BR6="C",0,IF(BR6="D",0,IF(BR6="E",1,IF(BR6="F",1,0))))))))))))))))</f>
        <v>1</v>
      </c>
      <c r="BU7" s="89">
        <f>IF(BR6=0,0,IF(BR6=1,1,IF(BR6=2,0,IF(BR6=3,1,IF(BR6=4,0,IF(BR6=5,1,IF(BR6=6,0,IF(BR6=7,1,IF(BR6=8,0,IF(BR6=9,1,IF(BR6="A",0,IF(BR6="B",1,IF(BR6="C",0,IF(BR6="D",1,IF(BR6="E",0,IF(BR6="F",1,1))))))))))))))))</f>
        <v>0</v>
      </c>
      <c r="BV7" s="90"/>
      <c r="BX7" s="103" t="s">
        <v>67</v>
      </c>
      <c r="BY7" s="104"/>
      <c r="BZ7" s="104"/>
      <c r="CA7" s="104"/>
      <c r="CB7" s="104"/>
      <c r="CC7" s="104"/>
      <c r="CD7" s="104"/>
      <c r="CE7" s="104"/>
      <c r="CF7" s="104"/>
      <c r="CG7" s="104"/>
      <c r="CH7" s="104"/>
      <c r="CI7" s="104"/>
      <c r="CJ7" s="104"/>
      <c r="CK7" s="104"/>
      <c r="CL7" s="104"/>
      <c r="CM7" s="104"/>
      <c r="CN7" s="104"/>
      <c r="CO7" s="104"/>
      <c r="CP7" s="104"/>
      <c r="CQ7" s="104"/>
      <c r="CR7" s="104"/>
      <c r="CS7" s="104"/>
      <c r="CT7" s="104"/>
    </row>
    <row r="8" spans="1:98" ht="15.75">
      <c r="A8" s="62">
        <v>5</v>
      </c>
      <c r="B8" s="6"/>
      <c r="C8" s="192"/>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1"/>
      <c r="AV8" s="77"/>
      <c r="AW8" s="80" t="s">
        <v>43</v>
      </c>
      <c r="AX8" s="78"/>
      <c r="AY8" s="78"/>
      <c r="AZ8" s="78"/>
      <c r="BA8" s="78"/>
      <c r="BB8" s="78"/>
      <c r="BC8" s="78"/>
      <c r="BD8" s="78"/>
      <c r="BE8" s="78"/>
      <c r="BF8" s="78"/>
      <c r="BG8" s="78"/>
      <c r="BH8" s="78"/>
      <c r="BI8" s="78"/>
      <c r="BJ8" s="83"/>
      <c r="BK8" s="77"/>
      <c r="BL8" s="78"/>
      <c r="BM8" s="78"/>
      <c r="BN8" s="80" t="s">
        <v>42</v>
      </c>
      <c r="BO8" s="78"/>
      <c r="BP8" s="78"/>
      <c r="BQ8" s="78"/>
      <c r="BR8" s="78"/>
      <c r="BS8" s="78"/>
      <c r="BT8" s="78"/>
      <c r="BU8" s="78"/>
      <c r="BV8" s="83"/>
      <c r="BX8" s="103" t="s">
        <v>68</v>
      </c>
      <c r="BY8" s="104"/>
      <c r="BZ8" s="104"/>
      <c r="CA8" s="104"/>
      <c r="CB8" s="104"/>
      <c r="CC8" s="104"/>
      <c r="CD8" s="104"/>
      <c r="CE8" s="104"/>
      <c r="CF8" s="104"/>
      <c r="CG8" s="104"/>
      <c r="CH8" s="104"/>
      <c r="CI8" s="104"/>
      <c r="CJ8" s="104"/>
      <c r="CK8" s="104"/>
      <c r="CL8" s="104"/>
      <c r="CM8" s="104"/>
      <c r="CN8" s="104"/>
      <c r="CO8" s="104"/>
      <c r="CP8" s="104"/>
      <c r="CQ8" s="104"/>
      <c r="CR8" s="104"/>
      <c r="CS8" s="104"/>
      <c r="CT8" s="104"/>
    </row>
    <row r="9" spans="1:98" ht="15.75">
      <c r="A9" s="62">
        <v>6</v>
      </c>
      <c r="B9" s="6"/>
      <c r="C9" s="192"/>
      <c r="D9" s="56"/>
      <c r="E9" s="56"/>
      <c r="F9" s="56"/>
      <c r="G9" s="56"/>
      <c r="H9" s="56"/>
      <c r="I9" s="56"/>
      <c r="J9" s="56"/>
      <c r="K9" s="56"/>
      <c r="L9" s="56"/>
      <c r="M9" s="56"/>
      <c r="N9" s="56"/>
      <c r="O9" s="56"/>
      <c r="P9" s="56"/>
      <c r="Q9" s="56"/>
      <c r="R9" s="56"/>
      <c r="S9" s="56"/>
      <c r="T9" s="56"/>
      <c r="U9" s="56"/>
      <c r="V9" s="56"/>
      <c r="W9" s="56"/>
      <c r="X9" s="56"/>
      <c r="Y9" s="122"/>
      <c r="Z9" s="116"/>
      <c r="AA9" s="116"/>
      <c r="AB9" s="116"/>
      <c r="AC9" s="116"/>
      <c r="AD9" s="116"/>
      <c r="AE9" s="116"/>
      <c r="AF9" s="116"/>
      <c r="AG9" s="116"/>
      <c r="AH9" s="116"/>
      <c r="AI9" s="116"/>
      <c r="AJ9" s="117" t="s">
        <v>14</v>
      </c>
      <c r="AK9" s="116"/>
      <c r="AL9" s="116"/>
      <c r="AM9" s="116"/>
      <c r="AN9" s="116"/>
      <c r="AO9" s="116"/>
      <c r="AP9" s="116"/>
      <c r="AQ9" s="116"/>
      <c r="AR9" s="116"/>
      <c r="AS9" s="116"/>
      <c r="AT9" s="119"/>
      <c r="AU9" s="1"/>
      <c r="AV9" s="93" t="s">
        <v>44</v>
      </c>
      <c r="AW9" s="94"/>
      <c r="AX9" s="93"/>
      <c r="AY9" s="74" t="s">
        <v>45</v>
      </c>
      <c r="AZ9" s="94"/>
      <c r="BA9" s="88"/>
      <c r="BB9" s="93" t="s">
        <v>48</v>
      </c>
      <c r="BC9" s="94"/>
      <c r="BD9" s="93" t="s">
        <v>4</v>
      </c>
      <c r="BE9" s="95"/>
      <c r="BF9" s="93" t="s">
        <v>47</v>
      </c>
      <c r="BG9" s="95"/>
      <c r="BH9" s="93" t="s">
        <v>46</v>
      </c>
      <c r="BI9" s="95"/>
      <c r="BJ9" s="96" t="s">
        <v>0</v>
      </c>
      <c r="BK9" s="97"/>
      <c r="BL9" s="88"/>
      <c r="BM9" s="88"/>
      <c r="BN9" s="88"/>
      <c r="BO9" s="88"/>
      <c r="BP9" s="88"/>
      <c r="BQ9" s="88"/>
      <c r="BR9" s="88"/>
      <c r="BS9" s="88"/>
      <c r="BT9" s="88"/>
      <c r="BU9" s="88"/>
      <c r="BV9" s="98"/>
      <c r="BX9" s="104"/>
      <c r="BY9" s="104"/>
      <c r="BZ9" s="104"/>
      <c r="CA9" s="104"/>
      <c r="CB9" s="104"/>
      <c r="CC9" s="104"/>
      <c r="CD9" s="104"/>
      <c r="CE9" s="104"/>
      <c r="CF9" s="104"/>
      <c r="CG9" s="104"/>
      <c r="CH9" s="104"/>
      <c r="CI9" s="104"/>
      <c r="CJ9" s="104"/>
      <c r="CK9" s="104"/>
      <c r="CL9" s="104"/>
      <c r="CM9" s="104"/>
      <c r="CN9" s="104"/>
      <c r="CO9" s="104"/>
      <c r="CP9" s="104"/>
      <c r="CQ9" s="104"/>
      <c r="CR9" s="104"/>
      <c r="CS9" s="104"/>
      <c r="CT9" s="104"/>
    </row>
    <row r="10" spans="1:98" ht="15.75">
      <c r="A10" s="62">
        <v>7</v>
      </c>
      <c r="B10" s="6"/>
      <c r="C10" s="192"/>
      <c r="D10" s="56"/>
      <c r="E10" s="56"/>
      <c r="F10" s="56"/>
      <c r="G10" s="56"/>
      <c r="H10" s="56"/>
      <c r="I10" s="56"/>
      <c r="J10" s="56"/>
      <c r="K10" s="56"/>
      <c r="L10" s="56"/>
      <c r="M10" s="56"/>
      <c r="N10" s="56"/>
      <c r="O10" s="56"/>
      <c r="P10" s="56"/>
      <c r="Q10" s="56"/>
      <c r="R10" s="56"/>
      <c r="S10" s="56"/>
      <c r="T10" s="56"/>
      <c r="U10" s="56"/>
      <c r="V10" s="56"/>
      <c r="W10" s="56"/>
      <c r="X10" s="56"/>
      <c r="Y10" s="132"/>
      <c r="Z10" s="124"/>
      <c r="AA10" s="121"/>
      <c r="AB10" s="121"/>
      <c r="AC10" s="5" t="s">
        <v>1</v>
      </c>
      <c r="AD10" s="121"/>
      <c r="AE10" s="5" t="s">
        <v>4</v>
      </c>
      <c r="AF10" s="121"/>
      <c r="AG10" s="121"/>
      <c r="AH10" s="121"/>
      <c r="AI10" s="121"/>
      <c r="AJ10" s="121"/>
      <c r="AK10" s="124"/>
      <c r="AL10" s="121"/>
      <c r="AM10" s="121"/>
      <c r="AN10" s="5">
        <v>1</v>
      </c>
      <c r="AO10" s="121"/>
      <c r="AP10" s="5" t="s">
        <v>5</v>
      </c>
      <c r="AQ10" s="121"/>
      <c r="AR10" s="121"/>
      <c r="AS10" s="121"/>
      <c r="AT10" s="130"/>
      <c r="AU10" s="1"/>
      <c r="AV10" s="12">
        <v>1</v>
      </c>
      <c r="AW10" s="88"/>
      <c r="AX10" s="12">
        <v>1</v>
      </c>
      <c r="AY10" s="88"/>
      <c r="AZ10" s="5">
        <v>1</v>
      </c>
      <c r="BA10" s="88"/>
      <c r="BB10" s="12">
        <v>1</v>
      </c>
      <c r="BC10" s="88"/>
      <c r="BD10" s="12">
        <v>0</v>
      </c>
      <c r="BE10" s="88"/>
      <c r="BF10" s="12">
        <v>0</v>
      </c>
      <c r="BG10" s="88"/>
      <c r="BH10" s="12">
        <v>1</v>
      </c>
      <c r="BI10" s="88"/>
      <c r="BJ10" s="13">
        <v>0</v>
      </c>
      <c r="BK10" s="97"/>
      <c r="BL10" s="88"/>
      <c r="BM10" s="88"/>
      <c r="BN10" s="100"/>
      <c r="BO10" s="100"/>
      <c r="BP10" s="5">
        <v>0</v>
      </c>
      <c r="BQ10" s="100"/>
      <c r="BR10" s="5">
        <v>8</v>
      </c>
      <c r="BS10" s="100"/>
      <c r="BT10" s="100"/>
      <c r="BU10" s="100"/>
      <c r="BV10" s="101"/>
      <c r="BX10" s="103" t="s">
        <v>66</v>
      </c>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row>
    <row r="11" spans="1:98" ht="15.75">
      <c r="A11" s="62">
        <v>8</v>
      </c>
      <c r="B11" s="6"/>
      <c r="C11" s="192"/>
      <c r="D11" s="56"/>
      <c r="E11" s="56"/>
      <c r="F11" s="56"/>
      <c r="G11" s="56"/>
      <c r="H11" s="56"/>
      <c r="I11" s="56"/>
      <c r="J11" s="56"/>
      <c r="K11" s="56"/>
      <c r="L11" s="56"/>
      <c r="M11" s="56"/>
      <c r="N11" s="56"/>
      <c r="O11" s="56"/>
      <c r="P11" s="56"/>
      <c r="Q11" s="56"/>
      <c r="R11" s="56"/>
      <c r="S11" s="56"/>
      <c r="T11" s="56"/>
      <c r="U11" s="56"/>
      <c r="V11" s="56"/>
      <c r="W11" s="56"/>
      <c r="X11" s="56"/>
      <c r="Y11" s="133"/>
      <c r="Z11" s="126">
        <f>IF(AC10=0,0,IF(AC10=1,0,IF(AC10=2,0,IF(AC10=3,0,IF(AC10=4,0,IF(AC10=5,0,IF(AC10=6,0,IF(AC10=7,0,IF(AC10=8,1,IF(AC10=9,1,IF(AC10="A",1,IF(AC10="B",1,IF(AC10="C",1,IF(AC10="D",1,IF(AC10="E",1,IF(AC10="F",1,0))))))))))))))))</f>
        <v>1</v>
      </c>
      <c r="AA11" s="126">
        <f>IF(AC10=0,0,IF(AC10=1,0,IF(AC10=2,0,IF(AC10=3,0,IF(AC10=4,1,IF(AC10=5,1,IF(AC10=6,1,IF(AC10=7,1,IF(AC10=8,0,IF(AC10=9,0,IF(AC10="A",0,IF(AC10="B",0,IF(AC10="C",1,IF(AC10="D",1,IF(AC10="E",1,IF(AC10="F",1,0))))))))))))))))</f>
        <v>0</v>
      </c>
      <c r="AB11" s="126">
        <f>IF(AC10=0,0,IF(AC10=1,0,IF(AC10=2,1,IF(AC10=3,1,IF(AC10=4,0,IF(AC10=5,0,IF(AC10=6,1,IF(AC10=7,1,IF(AC10=8,0,IF(AC10=9,0,IF(AC10="A",1,IF(AC10="B",1,IF(AC10="C",0,IF(AC10="D",0,IF(AC10="E",1,IF(AC10="F",1,0))))))))))))))))</f>
        <v>1</v>
      </c>
      <c r="AC11" s="126">
        <f>IF(AC10=0,0,IF(AC10=1,1,IF(AC10=2,0,IF(AC10=3,1,IF(AC10=4,0,IF(AC10=5,1,IF(AC10=6,0,IF(AC10=7,1,IF(AC10=8,0,IF(AC10=9,1,IF(AC10="A",0,IF(AC10="B",1,IF(AC10="C",0,IF(AC10="D",1,IF(AC10="E",0,IF(AC10="F",1,1))))))))))))))))</f>
        <v>1</v>
      </c>
      <c r="AD11" s="126"/>
      <c r="AE11" s="126">
        <f>IF(AE10=0,0,IF(AE10=1,0,IF(AE10=2,0,IF(AE10=3,0,IF(AE10=4,0,IF(AE10=5,0,IF(AE10=6,0,IF(AE10=7,0,IF(AE10=8,1,IF(AE10=9,1,IF(AE10="A",1,IF(AE10="B",1,IF(AE10="C",1,IF(AE10="D",1,IF(AE10="E",1,IF(AE10="F",1,0))))))))))))))))</f>
        <v>1</v>
      </c>
      <c r="AF11" s="126">
        <f>IF(AE10=0,0,IF(AE10=1,0,IF(AE10=2,0,IF(AE10=3,0,IF(AE10=4,1,IF(AE10=5,1,IF(AE10=6,1,IF(AE10=7,1,IF(AE10=8,0,IF(AE10=9,0,IF(AE10="A",0,IF(AE10="B",0,IF(AE10="C",1,IF(AE10="D",1,IF(AE10="E",1,IF(AE10="F",1,0))))))))))))))))</f>
        <v>1</v>
      </c>
      <c r="AG11" s="126">
        <f>IF(AE10=0,0,IF(AE10=1,0,IF(AE10=2,1,IF(AE10=3,1,IF(AE10=4,0,IF(AE10=5,0,IF(AE10=6,1,IF(AE10=7,1,IF(AE10=8,0,IF(AE10=9,0,IF(AE10="A",1,IF(AE10="B",1,IF(AE10="C",0,IF(AE10="D",0,IF(AE10="E",1,IF(AE10="F",1,0))))))))))))))))</f>
        <v>1</v>
      </c>
      <c r="AH11" s="126">
        <f>IF(AE10=0,0,IF(AE10=1,1,IF(AE10=2,0,IF(AE10=3,1,IF(AE10=4,0,IF(AE10=5,1,IF(AE10=6,0,IF(AE10=7,1,IF(AE10=8,0,IF(AE10=9,1,IF(AE10="A",0,IF(AE10="B",1,IF(AE10="C",0,IF(AE10="D",1,IF(AE10="E",0,IF(AE10="F",1,1))))))))))))))))</f>
        <v>0</v>
      </c>
      <c r="AI11" s="127"/>
      <c r="AJ11" s="126"/>
      <c r="AK11" s="126">
        <f>IF(AN10=0,0,IF(AN10=1,0,IF(AN10=2,0,IF(AN10=3,0,IF(AN10=4,0,IF(AN10=5,0,IF(AN10=6,0,IF(AN10=7,0,IF(AN10=8,1,IF(AN10=9,1,IF(AN10="A",1,IF(AN10="B",1,IF(AN10="C",1,IF(AN10="D",1,IF(AN10="E",1,IF(AN10="F",1,0))))))))))))))))</f>
        <v>0</v>
      </c>
      <c r="AL11" s="126">
        <f>IF(AN10=0,0,IF(AN10=1,0,IF(AN10=2,0,IF(AN10=3,0,IF(AN10=4,1,IF(AN10=5,1,IF(AN10=6,1,IF(AN10=7,1,IF(AN10=8,0,IF(AN10=9,0,IF(AN10="A",0,IF(AN10="B",0,IF(AN10="C",1,IF(AN10="D",1,IF(AN10="E",1,IF(AN10="F",1,0))))))))))))))))</f>
        <v>0</v>
      </c>
      <c r="AM11" s="126">
        <f>IF(AN10=0,0,IF(AN10=1,0,IF(AN10=2,1,IF(AN10=3,1,IF(AN10=4,0,IF(AN10=5,0,IF(AN10=6,1,IF(AN10=7,1,IF(AN10=8,0,IF(AN10=9,0,IF(AN10="A",1,IF(AN10="B",1,IF(AN10="C",0,IF(AN10="D",0,IF(AN10="E",1,IF(AN10="F",1,0))))))))))))))))</f>
        <v>0</v>
      </c>
      <c r="AN11" s="126">
        <f>IF(AN10=0,0,IF(AN10=1,1,IF(AN10=2,0,IF(AN10=3,1,IF(AN10=4,0,IF(AN10=5,1,IF(AN10=6,0,IF(AN10=7,1,IF(AN10=8,0,IF(AN10=9,1,IF(AN10="A",0,IF(AN10="B",1,IF(AN10="C",0,IF(AN10="D",1,IF(AN10="E",0,IF(AN10="F",1,1))))))))))))))))</f>
        <v>1</v>
      </c>
      <c r="AO11" s="126"/>
      <c r="AP11" s="126">
        <f>IF(AP10=0,0,IF(AP10=1,0,IF(AP10=2,0,IF(AP10=3,0,IF(AP10=4,0,IF(AP10=5,0,IF(AP10=6,0,IF(AP10=7,0,IF(AP10=8,1,IF(AP10=9,1,IF(AP10="A",1,IF(AP10="B",1,IF(AP10="C",1,IF(AP10="D",1,IF(AP10="E",1,IF(AP10="F",1,0))))))))))))))))</f>
        <v>1</v>
      </c>
      <c r="AQ11" s="126">
        <f>IF(AP10=0,0,IF(AP10=1,0,IF(AP10=2,0,IF(AP10=3,0,IF(AP10=4,1,IF(AP10=5,1,IF(AP10=6,1,IF(AP10=7,1,IF(AP10=8,0,IF(AP10=9,0,IF(AP10="A",0,IF(AP10="B",0,IF(AP10="C",1,IF(AP10="D",1,IF(AP10="E",1,IF(AP10="F",1,0))))))))))))))))</f>
        <v>1</v>
      </c>
      <c r="AR11" s="126">
        <f>IF(AP10=0,0,IF(AP10=1,0,IF(AP10=2,1,IF(AP10=3,1,IF(AP10=4,0,IF(AP10=5,0,IF(AP10=6,1,IF(AP10=7,1,IF(AP10=8,0,IF(AP10=9,0,IF(AP10="A",1,IF(AP10="B",1,IF(AP10="C",0,IF(AP10="D",0,IF(AP10="E",1,IF(AP10="F",1,0))))))))))))))))</f>
        <v>1</v>
      </c>
      <c r="AS11" s="126">
        <f>IF(AP10=0,0,IF(AP10=1,1,IF(AP10=2,0,IF(AP10=3,1,IF(AP10=4,0,IF(AP10=5,1,IF(AP10=6,0,IF(AP10=7,1,IF(AP10=8,0,IF(AP10=9,1,IF(AP10="A",0,IF(AP10="B",1,IF(AP10="C",0,IF(AP10="D",1,IF(AP10="E",0,IF(AP10="F",1,1))))))))))))))))</f>
        <v>1</v>
      </c>
      <c r="AT11" s="131"/>
      <c r="AU11" s="1"/>
      <c r="AV11" s="91">
        <f>+AV10</f>
        <v>1</v>
      </c>
      <c r="AW11" s="89"/>
      <c r="AX11" s="91">
        <f>+AX10</f>
        <v>1</v>
      </c>
      <c r="AY11" s="87"/>
      <c r="AZ11" s="89">
        <f>+AZ10</f>
        <v>1</v>
      </c>
      <c r="BA11" s="87"/>
      <c r="BB11" s="91">
        <f>+BB10</f>
        <v>1</v>
      </c>
      <c r="BC11" s="89"/>
      <c r="BD11" s="91">
        <f>+BD10</f>
        <v>0</v>
      </c>
      <c r="BE11" s="89"/>
      <c r="BF11" s="91">
        <f>+BF10</f>
        <v>0</v>
      </c>
      <c r="BG11" s="89"/>
      <c r="BH11" s="91">
        <f>+BH10</f>
        <v>1</v>
      </c>
      <c r="BI11" s="89"/>
      <c r="BJ11" s="99">
        <f>+BJ10</f>
        <v>0</v>
      </c>
      <c r="BK11" s="86"/>
      <c r="BL11" s="87"/>
      <c r="BM11" s="89">
        <f>IF(BP10=0,0,IF(BP10=1,0,IF(BP10=2,0,IF(BP10=3,0,IF(BP10=4,0,IF(BP10=5,0,IF(BP10=6,0,IF(BP10=7,0,IF(BP10=8,1,IF(BP10=9,1,IF(BP10="A",1,IF(BP10="B",1,IF(BP10="C",1,IF(BP10="D",1,IF(BP10="E",1,IF(BP10="F",1,0))))))))))))))))</f>
        <v>0</v>
      </c>
      <c r="BN11" s="89">
        <f>IF(BP10=0,0,IF(BP10=1,0,IF(BP10=2,0,IF(BP10=3,0,IF(BP10=4,1,IF(BP10=5,1,IF(BP10=6,1,IF(BP10=7,1,IF(BP10=8,0,IF(BP10=9,0,IF(BP10="A",0,IF(BP10="B",0,IF(BP10="C",1,IF(BP10="D",1,IF(BP10="E",1,IF(BP10="F",1,0))))))))))))))))</f>
        <v>0</v>
      </c>
      <c r="BO11" s="89">
        <f>IF(BP10=0,0,IF(BP10=1,0,IF(BP10=2,1,IF(BP10=3,1,IF(BP10=4,0,IF(BP10=5,0,IF(BP10=6,1,IF(BP10=7,1,IF(BP10=8,0,IF(BP10=9,0,IF(BP10="A",1,IF(BP10="B",1,IF(BP10="C",0,IF(BP10="D",0,IF(BP10="E",1,IF(BP10="F",1,0))))))))))))))))</f>
        <v>0</v>
      </c>
      <c r="BP11" s="89">
        <f>IF(BP10=0,0,IF(BP10=1,1,IF(BP10=2,0,IF(BP10=3,1,IF(BP10=4,0,IF(BP10=5,1,IF(BP10=6,0,IF(BP10=7,1,IF(BP10=8,0,IF(BP10=9,1,IF(BP10="A",0,IF(BP10="B",1,IF(BP10="C",0,IF(BP10="D",1,IF(BP10="E",0,IF(BP10="F",1,1))))))))))))))))</f>
        <v>0</v>
      </c>
      <c r="BQ11" s="89"/>
      <c r="BR11" s="89">
        <f>IF(BR10=0,0,IF(BR10=1,0,IF(BR10=2,0,IF(BR10=3,0,IF(BR10=4,0,IF(BR10=5,0,IF(BR10=6,0,IF(BR10=7,0,IF(BR10=8,1,IF(BR10=9,1,IF(BR10="A",1,IF(BR10="B",1,IF(BR10="C",1,IF(BR10="D",1,IF(BR10="E",1,IF(BR10="F",1,0))))))))))))))))</f>
        <v>1</v>
      </c>
      <c r="BS11" s="89">
        <f>IF(BR10=0,0,IF(BR10=1,0,IF(BR10=2,0,IF(BR10=3,0,IF(BR10=4,1,IF(BR10=5,1,IF(BR10=6,1,IF(BR10=7,1,IF(BR10=8,0,IF(BR10=9,0,IF(BR10="A",0,IF(BR10="B",0,IF(BR10="C",1,IF(BR10="D",1,IF(BR10="E",1,IF(BR10="F",1,0))))))))))))))))</f>
        <v>0</v>
      </c>
      <c r="BT11" s="89">
        <f>IF(BR10=0,0,IF(BR10=1,0,IF(BR10=2,1,IF(BR10=3,1,IF(BR10=4,0,IF(BR10=5,0,IF(BR10=6,1,IF(BR10=7,1,IF(BR10=8,0,IF(BR10=9,0,IF(BR10="A",1,IF(BR10="B",1,IF(BR10="C",0,IF(BR10="D",0,IF(BR10="E",1,IF(BR10="F",1,0))))))))))))))))</f>
        <v>0</v>
      </c>
      <c r="BU11" s="89">
        <f>IF(BR10=0,0,IF(BR10=1,1,IF(BR10=2,0,IF(BR10=3,1,IF(BR10=4,0,IF(BR10=5,1,IF(BR10=6,0,IF(BR10=7,1,IF(BR10=8,0,IF(BR10=9,1,IF(BR10="A",0,IF(BR10="B",1,IF(BR10="C",0,IF(BR10="D",1,IF(BR10="E",0,IF(BR10="F",1,1))))))))))))))))</f>
        <v>0</v>
      </c>
      <c r="BV11" s="90"/>
      <c r="BX11" s="103" t="s">
        <v>50</v>
      </c>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row>
    <row r="12" spans="1:98" ht="15.75">
      <c r="A12" s="62">
        <v>9</v>
      </c>
      <c r="B12" s="6"/>
      <c r="C12" s="6"/>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1"/>
      <c r="AV12" s="85"/>
      <c r="AW12" s="79"/>
      <c r="AX12" s="79"/>
      <c r="AY12" s="79"/>
      <c r="AZ12" s="79"/>
      <c r="BA12" s="79"/>
      <c r="BB12" s="79"/>
      <c r="BC12" s="79"/>
      <c r="BD12" s="78"/>
      <c r="BE12" s="78"/>
      <c r="BF12" s="79"/>
      <c r="BG12" s="79"/>
      <c r="BH12" s="80" t="s">
        <v>71</v>
      </c>
      <c r="BI12" s="78"/>
      <c r="BJ12" s="78"/>
      <c r="BK12" s="78"/>
      <c r="BL12" s="78"/>
      <c r="BM12" s="78"/>
      <c r="BN12" s="78"/>
      <c r="BO12" s="78"/>
      <c r="BP12" s="78"/>
      <c r="BQ12" s="78"/>
      <c r="BR12" s="78"/>
      <c r="BS12" s="78"/>
      <c r="BT12" s="78"/>
      <c r="BU12" s="78"/>
      <c r="BV12" s="83"/>
      <c r="BX12" s="103" t="s">
        <v>49</v>
      </c>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row>
    <row r="13" spans="1:98" ht="15.75">
      <c r="A13" s="62" t="s">
        <v>0</v>
      </c>
      <c r="B13" s="6"/>
      <c r="C13" s="6"/>
      <c r="D13" s="7"/>
      <c r="E13" s="7"/>
      <c r="F13" s="7"/>
      <c r="G13" s="7"/>
      <c r="H13" s="7"/>
      <c r="I13" s="7"/>
      <c r="J13" s="7"/>
      <c r="K13" s="7"/>
      <c r="L13" s="7"/>
      <c r="M13" s="7"/>
      <c r="N13" s="7"/>
      <c r="O13" s="7"/>
      <c r="P13" s="7"/>
      <c r="Q13" s="7"/>
      <c r="R13" s="7"/>
      <c r="S13" s="7"/>
      <c r="T13" s="7"/>
      <c r="U13" s="7"/>
      <c r="V13" s="7"/>
      <c r="W13" s="7"/>
      <c r="X13" s="7"/>
      <c r="Y13" s="9"/>
      <c r="Z13" s="9"/>
      <c r="AA13" s="9"/>
      <c r="AB13" s="9"/>
      <c r="AC13" s="9"/>
      <c r="AD13" s="9"/>
      <c r="AE13" s="9"/>
      <c r="AF13" s="9"/>
      <c r="AG13" s="9"/>
      <c r="AH13" s="9"/>
      <c r="AI13" s="9"/>
      <c r="AJ13" s="9"/>
      <c r="AK13" s="9"/>
      <c r="AL13" s="9"/>
      <c r="AM13" s="9"/>
      <c r="AN13" s="9"/>
      <c r="AO13" s="17"/>
      <c r="AP13" s="17"/>
      <c r="AQ13" s="18" t="s">
        <v>32</v>
      </c>
      <c r="AR13" s="19">
        <f>+AR11</f>
        <v>1</v>
      </c>
      <c r="AS13" s="19">
        <f>+AS11</f>
        <v>1</v>
      </c>
      <c r="AT13" s="7"/>
      <c r="AU13" s="1"/>
      <c r="AV13" s="97"/>
      <c r="AW13" s="88"/>
      <c r="AX13" s="88"/>
      <c r="AY13" s="88"/>
      <c r="AZ13" s="88"/>
      <c r="BA13" s="88"/>
      <c r="BB13" s="100"/>
      <c r="BC13" s="100"/>
      <c r="BD13" s="5">
        <v>3</v>
      </c>
      <c r="BE13" s="100"/>
      <c r="BF13" s="5" t="s">
        <v>0</v>
      </c>
      <c r="BG13" s="100"/>
      <c r="BH13" s="100"/>
      <c r="BI13" s="100"/>
      <c r="BJ13" s="88"/>
      <c r="BK13" s="88"/>
      <c r="BL13" s="88"/>
      <c r="BM13" s="100"/>
      <c r="BN13" s="100"/>
      <c r="BO13" s="5">
        <v>6</v>
      </c>
      <c r="BP13" s="100"/>
      <c r="BQ13" s="5">
        <v>9</v>
      </c>
      <c r="BR13" s="100"/>
      <c r="BS13" s="100"/>
      <c r="BT13" s="100"/>
      <c r="BU13" s="88"/>
      <c r="BV13" s="98"/>
      <c r="BX13" s="103" t="s">
        <v>54</v>
      </c>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row>
    <row r="14" spans="1:98" ht="15.75">
      <c r="A14" s="62" t="s">
        <v>1</v>
      </c>
      <c r="B14" s="6"/>
      <c r="C14" s="6"/>
      <c r="D14" s="7"/>
      <c r="E14" s="7"/>
      <c r="F14" s="7"/>
      <c r="G14" s="7"/>
      <c r="H14" s="7"/>
      <c r="I14" s="7"/>
      <c r="J14" s="7"/>
      <c r="K14" s="7"/>
      <c r="L14" s="7"/>
      <c r="M14" s="7"/>
      <c r="N14" s="7"/>
      <c r="O14" s="7"/>
      <c r="P14" s="7"/>
      <c r="Q14" s="7"/>
      <c r="R14" s="7"/>
      <c r="S14" s="7"/>
      <c r="T14" s="7"/>
      <c r="U14" s="7"/>
      <c r="V14" s="7"/>
      <c r="W14" s="7"/>
      <c r="X14" s="7"/>
      <c r="Y14" s="9"/>
      <c r="Z14" s="20"/>
      <c r="AA14" s="21" t="s">
        <v>35</v>
      </c>
      <c r="AB14" s="22"/>
      <c r="AC14" s="22"/>
      <c r="AD14" s="22"/>
      <c r="AE14" s="22"/>
      <c r="AF14" s="22"/>
      <c r="AG14" s="22"/>
      <c r="AH14" s="22"/>
      <c r="AI14" s="22"/>
      <c r="AJ14" s="22"/>
      <c r="AK14" s="22"/>
      <c r="AL14" s="22"/>
      <c r="AM14" s="22"/>
      <c r="AN14" s="22"/>
      <c r="AO14" s="20"/>
      <c r="AP14" s="21" t="str">
        <f>IF(AQ14=0,"TABLA DE DESCRIPTORES GLOBALES","TABLA DE DESCRIPTORES LOCALES")</f>
        <v>TABLA DE DESCRIPTORES LOCALES</v>
      </c>
      <c r="AQ14" s="22">
        <f>+AQ11</f>
        <v>1</v>
      </c>
      <c r="AR14" s="9"/>
      <c r="AS14" s="9"/>
      <c r="AT14" s="7"/>
      <c r="AU14" s="1"/>
      <c r="AV14" s="86"/>
      <c r="AW14" s="87"/>
      <c r="AX14" s="87"/>
      <c r="AY14" s="87"/>
      <c r="AZ14" s="87"/>
      <c r="BA14" s="89">
        <f>IF(BD13=0,0,IF(BD13=1,0,IF(BD13=2,0,IF(BD13=3,0,IF(BD13=4,0,IF(BD13=5,0,IF(BD13=6,0,IF(BD13=7,0,IF(BD13=8,1,IF(BD13=9,1,IF(BD13="A",1,IF(BD13="B",1,IF(BD13="C",1,IF(BD13="D",1,IF(BD13="E",1,IF(BD13="F",1,0))))))))))))))))</f>
        <v>0</v>
      </c>
      <c r="BB14" s="89">
        <f>IF(BD13=0,0,IF(BD13=1,0,IF(BD13=2,0,IF(BD13=3,0,IF(BD13=4,1,IF(BD13=5,1,IF(BD13=6,1,IF(BD13=7,1,IF(BD13=8,0,IF(BD13=9,0,IF(BD13="A",0,IF(BD13="B",0,IF(BD13="C",1,IF(BD13="D",1,IF(BD13="E",1,IF(BD13="F",1,0))))))))))))))))</f>
        <v>0</v>
      </c>
      <c r="BC14" s="89">
        <f>IF(BD13=0,0,IF(BD13=1,0,IF(BD13=2,1,IF(BD13=3,1,IF(BD13=4,0,IF(BD13=5,0,IF(BD13=6,1,IF(BD13=7,1,IF(BD13=8,0,IF(BD13=9,0,IF(BD13="A",1,IF(BD13="B",1,IF(BD13="C",0,IF(BD13="D",0,IF(BD13="E",1,IF(BD13="F",1,0))))))))))))))))</f>
        <v>1</v>
      </c>
      <c r="BD14" s="89">
        <f>IF(BD13=0,0,IF(BD13=1,1,IF(BD13=2,0,IF(BD13=3,1,IF(BD13=4,0,IF(BD13=5,1,IF(BD13=6,0,IF(BD13=7,1,IF(BD13=8,0,IF(BD13=9,1,IF(BD13="A",0,IF(BD13="B",1,IF(BD13="C",0,IF(BD13="D",1,IF(BD13="E",0,IF(BD13="F",1,1))))))))))))))))</f>
        <v>1</v>
      </c>
      <c r="BE14" s="89"/>
      <c r="BF14" s="89">
        <f>IF(BF13=0,0,IF(BF13=1,0,IF(BF13=2,0,IF(BF13=3,0,IF(BF13=4,0,IF(BF13=5,0,IF(BF13=6,0,IF(BF13=7,0,IF(BF13=8,1,IF(BF13=9,1,IF(BF13="A",1,IF(BF13="B",1,IF(BF13="C",1,IF(BF13="D",1,IF(BF13="E",1,IF(BF13="F",1,0))))))))))))))))</f>
        <v>1</v>
      </c>
      <c r="BG14" s="89">
        <f>IF(BF13=0,0,IF(BF13=1,0,IF(BF13=2,0,IF(BF13=3,0,IF(BF13=4,1,IF(BF13=5,1,IF(BF13=6,1,IF(BF13=7,1,IF(BF13=8,0,IF(BF13=9,0,IF(BF13="A",0,IF(BF13="B",0,IF(BF13="C",1,IF(BF13="D",1,IF(BF13="E",1,IF(BF13="F",1,0))))))))))))))))</f>
        <v>0</v>
      </c>
      <c r="BH14" s="89">
        <f>IF(BF13=0,0,IF(BF13=1,0,IF(BF13=2,1,IF(BF13=3,1,IF(BF13=4,0,IF(BF13=5,0,IF(BF13=6,1,IF(BF13=7,1,IF(BF13=8,0,IF(BF13=9,0,IF(BF13="A",1,IF(BF13="B",1,IF(BF13="C",0,IF(BF13="D",0,IF(BF13="E",1,IF(BF13="F",1,0))))))))))))))))</f>
        <v>1</v>
      </c>
      <c r="BI14" s="89">
        <f>IF(BF13=0,0,IF(BF13=1,1,IF(BF13=2,0,IF(BF13=3,1,IF(BF13=4,0,IF(BF13=5,1,IF(BF13=6,0,IF(BF13=7,1,IF(BF13=8,0,IF(BF13=9,1,IF(BF13="A",0,IF(BF13="B",1,IF(BF13="C",0,IF(BF13="D",1,IF(BF13="E",0,IF(BF13="F",1,1))))))))))))))))</f>
        <v>0</v>
      </c>
      <c r="BJ14" s="87"/>
      <c r="BK14" s="87"/>
      <c r="BL14" s="89">
        <f>IF(BO13=0,0,IF(BO13=1,0,IF(BO13=2,0,IF(BO13=3,0,IF(BO13=4,0,IF(BO13=5,0,IF(BO13=6,0,IF(BO13=7,0,IF(BO13=8,1,IF(BO13=9,1,IF(BO13="A",1,IF(BO13="B",1,IF(BO13="C",1,IF(BO13="D",1,IF(BO13="E",1,IF(BO13="F",1,0))))))))))))))))</f>
        <v>0</v>
      </c>
      <c r="BM14" s="89">
        <f>IF(BO13=0,0,IF(BO13=1,0,IF(BO13=2,0,IF(BO13=3,0,IF(BO13=4,1,IF(BO13=5,1,IF(BO13=6,1,IF(BO13=7,1,IF(BO13=8,0,IF(BO13=9,0,IF(BO13="A",0,IF(BO13="B",0,IF(BO13="C",1,IF(BO13="D",1,IF(BO13="E",1,IF(BO13="F",1,0))))))))))))))))</f>
        <v>1</v>
      </c>
      <c r="BN14" s="89">
        <f>IF(BO13=0,0,IF(BO13=1,0,IF(BO13=2,1,IF(BO13=3,1,IF(BO13=4,0,IF(BO13=5,0,IF(BO13=6,1,IF(BO13=7,1,IF(BO13=8,0,IF(BO13=9,0,IF(BO13="A",1,IF(BO13="B",1,IF(BO13="C",0,IF(BO13="D",0,IF(BO13="E",1,IF(BO13="F",1,0))))))))))))))))</f>
        <v>1</v>
      </c>
      <c r="BO14" s="89">
        <f>IF(BO13=0,0,IF(BO13=1,1,IF(BO13=2,0,IF(BO13=3,1,IF(BO13=4,0,IF(BO13=5,1,IF(BO13=6,0,IF(BO13=7,1,IF(BO13=8,0,IF(BO13=9,1,IF(BO13="A",0,IF(BO13="B",1,IF(BO13="C",0,IF(BO13="D",1,IF(BO13="E",0,IF(BO13="F",1,1))))))))))))))))</f>
        <v>0</v>
      </c>
      <c r="BP14" s="89"/>
      <c r="BQ14" s="89">
        <f>IF(BQ13=0,0,IF(BQ13=1,0,IF(BQ13=2,0,IF(BQ13=3,0,IF(BQ13=4,0,IF(BQ13=5,0,IF(BQ13=6,0,IF(BQ13=7,0,IF(BQ13=8,1,IF(BQ13=9,1,IF(BQ13="A",1,IF(BQ13="B",1,IF(BQ13="C",1,IF(BQ13="D",1,IF(BQ13="E",1,IF(BQ13="F",1,0))))))))))))))))</f>
        <v>1</v>
      </c>
      <c r="BR14" s="89">
        <f>IF(BQ13=0,0,IF(BQ13=1,0,IF(BQ13=2,0,IF(BQ13=3,0,IF(BQ13=4,1,IF(BQ13=5,1,IF(BQ13=6,1,IF(BQ13=7,1,IF(BQ13=8,0,IF(BQ13=9,0,IF(BQ13="A",0,IF(BQ13="B",0,IF(BQ13="C",1,IF(BQ13="D",1,IF(BQ13="E",1,IF(BQ13="F",1,0))))))))))))))))</f>
        <v>0</v>
      </c>
      <c r="BS14" s="89">
        <f>IF(BQ13=0,0,IF(BQ13=1,0,IF(BQ13=2,1,IF(BQ13=3,1,IF(BQ13=4,0,IF(BQ13=5,0,IF(BQ13=6,1,IF(BQ13=7,1,IF(BQ13=8,0,IF(BQ13=9,0,IF(BQ13="A",1,IF(BQ13="B",1,IF(BQ13="C",0,IF(BQ13="D",0,IF(BQ13="E",1,IF(BQ13="F",1,0))))))))))))))))</f>
        <v>0</v>
      </c>
      <c r="BT14" s="89">
        <f>IF(BQ13=0,0,IF(BQ13=1,1,IF(BQ13=2,0,IF(BQ13=3,1,IF(BQ13=4,0,IF(BQ13=5,1,IF(BQ13=6,0,IF(BQ13=7,1,IF(BQ13=8,0,IF(BQ13=9,1,IF(BQ13="A",0,IF(BQ13="B",1,IF(BQ13="C",0,IF(BQ13="D",1,IF(BQ13="E",0,IF(BQ13="F",1,1))))))))))))))))</f>
        <v>1</v>
      </c>
      <c r="BU14" s="87"/>
      <c r="BV14" s="90"/>
      <c r="BX14" s="103" t="s">
        <v>53</v>
      </c>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row>
    <row r="15" spans="1:98" ht="15.75">
      <c r="A15" s="62" t="s">
        <v>2</v>
      </c>
      <c r="B15" s="6"/>
      <c r="C15" s="6"/>
      <c r="D15" s="7"/>
      <c r="E15" s="7"/>
      <c r="F15" s="7"/>
      <c r="G15" s="7"/>
      <c r="H15" s="7"/>
      <c r="I15" s="7"/>
      <c r="J15" s="7"/>
      <c r="K15" s="7"/>
      <c r="L15" s="7"/>
      <c r="M15" s="7"/>
      <c r="N15" s="7"/>
      <c r="O15" s="7"/>
      <c r="P15" s="7"/>
      <c r="Q15" s="7"/>
      <c r="S15" s="7"/>
      <c r="T15" s="23" t="s">
        <v>33</v>
      </c>
      <c r="U15" s="24"/>
      <c r="V15" s="24"/>
      <c r="W15" s="24"/>
      <c r="X15" s="24"/>
      <c r="Y15" s="24"/>
      <c r="Z15" s="25">
        <f>+Z11</f>
        <v>1</v>
      </c>
      <c r="AA15" s="25">
        <f>+AA11</f>
        <v>0</v>
      </c>
      <c r="AB15" s="25">
        <f>+AB11</f>
        <v>1</v>
      </c>
      <c r="AC15" s="25">
        <f>+AC11</f>
        <v>1</v>
      </c>
      <c r="AD15" s="25"/>
      <c r="AE15" s="25">
        <f>+AE11</f>
        <v>1</v>
      </c>
      <c r="AF15" s="25">
        <f>+AF11</f>
        <v>1</v>
      </c>
      <c r="AG15" s="25">
        <f>+AG11</f>
        <v>1</v>
      </c>
      <c r="AH15" s="25">
        <f>+AH11</f>
        <v>0</v>
      </c>
      <c r="AI15" s="25"/>
      <c r="AJ15" s="25"/>
      <c r="AK15" s="25">
        <f>+AK11</f>
        <v>0</v>
      </c>
      <c r="AL15" s="25">
        <f>+AL11</f>
        <v>0</v>
      </c>
      <c r="AM15" s="25">
        <f>+AM11</f>
        <v>0</v>
      </c>
      <c r="AN15" s="25">
        <f>+AN11</f>
        <v>1</v>
      </c>
      <c r="AO15" s="25"/>
      <c r="AP15" s="25">
        <f>+AP11</f>
        <v>1</v>
      </c>
      <c r="AQ15" s="7"/>
      <c r="AR15" s="7"/>
      <c r="AS15" s="7"/>
      <c r="AT15" s="7"/>
      <c r="AU15" s="1"/>
      <c r="AV15" s="85"/>
      <c r="AW15" s="79"/>
      <c r="AX15" s="79"/>
      <c r="AY15" s="79"/>
      <c r="AZ15" s="79"/>
      <c r="BA15" s="79"/>
      <c r="BB15" s="79"/>
      <c r="BC15" s="79"/>
      <c r="BD15" s="78"/>
      <c r="BE15" s="78"/>
      <c r="BF15" s="79"/>
      <c r="BG15" s="79"/>
      <c r="BH15" s="80" t="s">
        <v>72</v>
      </c>
      <c r="BI15" s="78"/>
      <c r="BJ15" s="78"/>
      <c r="BK15" s="78"/>
      <c r="BL15" s="78"/>
      <c r="BM15" s="78"/>
      <c r="BN15" s="78"/>
      <c r="BO15" s="78"/>
      <c r="BP15" s="78"/>
      <c r="BQ15" s="78"/>
      <c r="BR15" s="78"/>
      <c r="BS15" s="78"/>
      <c r="BT15" s="78"/>
      <c r="BU15" s="78"/>
      <c r="BV15" s="83"/>
      <c r="BX15" s="105" t="s">
        <v>81</v>
      </c>
      <c r="BY15" s="106"/>
      <c r="BZ15" s="106"/>
      <c r="CA15" s="106"/>
      <c r="CB15" s="106"/>
      <c r="CC15" s="106"/>
      <c r="CD15" s="106"/>
      <c r="CE15" s="106"/>
      <c r="CF15" s="106"/>
      <c r="CG15" s="106"/>
      <c r="CH15" s="106"/>
      <c r="CI15" s="106"/>
      <c r="CJ15" s="106"/>
      <c r="CK15" s="106"/>
      <c r="CL15" s="106"/>
      <c r="CM15" s="106"/>
      <c r="CN15" s="106"/>
      <c r="CO15" s="107"/>
      <c r="CP15" s="104"/>
      <c r="CQ15" s="104"/>
      <c r="CR15" s="104"/>
      <c r="CS15" s="104"/>
      <c r="CT15" s="104"/>
    </row>
    <row r="16" spans="1:98" ht="15.75">
      <c r="A16" s="62" t="s">
        <v>3</v>
      </c>
      <c r="B16" s="6"/>
      <c r="C16" s="6"/>
      <c r="D16" s="7"/>
      <c r="E16" s="7"/>
      <c r="F16" s="7"/>
      <c r="G16" s="7"/>
      <c r="H16" s="7"/>
      <c r="I16" s="7"/>
      <c r="J16" s="7"/>
      <c r="K16" s="7"/>
      <c r="L16" s="7"/>
      <c r="M16" s="7"/>
      <c r="N16" s="7"/>
      <c r="O16" s="7"/>
      <c r="P16" s="7"/>
      <c r="Q16" s="7"/>
      <c r="R16" s="7"/>
      <c r="S16" s="7"/>
      <c r="T16" s="24"/>
      <c r="U16" s="24"/>
      <c r="V16" s="24"/>
      <c r="W16" s="24"/>
      <c r="X16" s="24"/>
      <c r="Y16" s="24"/>
      <c r="Z16" s="25">
        <f>+Z15</f>
        <v>1</v>
      </c>
      <c r="AA16" s="26"/>
      <c r="AB16" s="25">
        <f>+AA15</f>
        <v>0</v>
      </c>
      <c r="AC16" s="25">
        <f>+AB15</f>
        <v>1</v>
      </c>
      <c r="AD16" s="25">
        <f>+AC15</f>
        <v>1</v>
      </c>
      <c r="AE16" s="25">
        <f>+AE15</f>
        <v>1</v>
      </c>
      <c r="AF16" s="26"/>
      <c r="AG16" s="26"/>
      <c r="AH16" s="25">
        <f>+AF15</f>
        <v>1</v>
      </c>
      <c r="AI16" s="25">
        <f>+AG15</f>
        <v>1</v>
      </c>
      <c r="AJ16" s="25">
        <f>+AH15</f>
        <v>0</v>
      </c>
      <c r="AK16" s="25">
        <f>+AK15</f>
        <v>0</v>
      </c>
      <c r="AL16" s="26"/>
      <c r="AM16" s="25">
        <f>+AL15</f>
        <v>0</v>
      </c>
      <c r="AN16" s="25">
        <f>+AM15</f>
        <v>0</v>
      </c>
      <c r="AO16" s="25">
        <f>+AN15</f>
        <v>1</v>
      </c>
      <c r="AP16" s="25">
        <f>+AP15</f>
        <v>1</v>
      </c>
      <c r="AQ16" s="7"/>
      <c r="AR16" s="7"/>
      <c r="AS16" s="7"/>
      <c r="AT16" s="7"/>
      <c r="AU16" s="1"/>
      <c r="AV16" s="97"/>
      <c r="AW16" s="88"/>
      <c r="AX16" s="88"/>
      <c r="AY16" s="88"/>
      <c r="AZ16" s="88"/>
      <c r="BA16" s="88"/>
      <c r="BB16" s="100"/>
      <c r="BC16" s="100"/>
      <c r="BD16" s="5" t="s">
        <v>0</v>
      </c>
      <c r="BE16" s="100"/>
      <c r="BF16" s="5" t="s">
        <v>4</v>
      </c>
      <c r="BG16" s="100"/>
      <c r="BH16" s="100"/>
      <c r="BI16" s="100"/>
      <c r="BJ16" s="88"/>
      <c r="BK16" s="88"/>
      <c r="BL16" s="88"/>
      <c r="BM16" s="100"/>
      <c r="BN16" s="100"/>
      <c r="BO16" s="5" t="s">
        <v>3</v>
      </c>
      <c r="BP16" s="100"/>
      <c r="BQ16" s="5" t="s">
        <v>3</v>
      </c>
      <c r="BR16" s="100"/>
      <c r="BS16" s="100"/>
      <c r="BT16" s="100"/>
      <c r="BU16" s="88"/>
      <c r="BV16" s="98"/>
      <c r="BW16" s="2"/>
      <c r="BX16" s="108" t="s">
        <v>55</v>
      </c>
      <c r="BY16" s="109"/>
      <c r="BZ16" s="109"/>
      <c r="CA16" s="109"/>
      <c r="CB16" s="109"/>
      <c r="CC16" s="109"/>
      <c r="CD16" s="109"/>
      <c r="CE16" s="109"/>
      <c r="CF16" s="109"/>
      <c r="CG16" s="109"/>
      <c r="CH16" s="109"/>
      <c r="CI16" s="109"/>
      <c r="CJ16" s="109"/>
      <c r="CK16" s="109"/>
      <c r="CL16" s="109"/>
      <c r="CM16" s="109"/>
      <c r="CN16" s="109"/>
      <c r="CO16" s="110"/>
      <c r="CP16" s="104"/>
      <c r="CQ16" s="104"/>
      <c r="CR16" s="104"/>
      <c r="CS16" s="104"/>
      <c r="CT16" s="104"/>
    </row>
    <row r="17" spans="1:98" ht="15.75">
      <c r="A17" s="62" t="s">
        <v>4</v>
      </c>
      <c r="B17" s="6"/>
      <c r="C17" s="6"/>
      <c r="D17" s="7"/>
      <c r="E17" s="7"/>
      <c r="F17" s="7"/>
      <c r="G17" s="7"/>
      <c r="H17" s="7"/>
      <c r="I17" s="7"/>
      <c r="J17" s="7"/>
      <c r="K17" s="7"/>
      <c r="L17" s="7"/>
      <c r="M17" s="7"/>
      <c r="N17" s="7"/>
      <c r="O17" s="7"/>
      <c r="P17" s="7"/>
      <c r="Q17" s="7"/>
      <c r="R17" s="7"/>
      <c r="S17" s="7"/>
      <c r="T17" s="24"/>
      <c r="U17" s="24"/>
      <c r="V17" s="24"/>
      <c r="W17" s="24"/>
      <c r="X17" s="24"/>
      <c r="Y17" s="24"/>
      <c r="Z17" s="23">
        <f>+Z16</f>
        <v>1</v>
      </c>
      <c r="AA17" s="25"/>
      <c r="AB17" s="23">
        <f>+AB19</f>
        <v>7</v>
      </c>
      <c r="AC17" s="25"/>
      <c r="AD17" s="25"/>
      <c r="AE17" s="25"/>
      <c r="AF17" s="25"/>
      <c r="AG17" s="25"/>
      <c r="AH17" s="25"/>
      <c r="AI17" s="25"/>
      <c r="AJ17" s="25"/>
      <c r="AK17" s="23" t="str">
        <f>+AH19</f>
        <v>C</v>
      </c>
      <c r="AL17" s="25"/>
      <c r="AM17" s="23">
        <f>+AM19</f>
        <v>3</v>
      </c>
      <c r="AN17" s="25"/>
      <c r="AO17" s="25"/>
      <c r="AP17" s="25"/>
      <c r="AQ17" s="7"/>
      <c r="AR17" s="7"/>
      <c r="AS17" s="7"/>
      <c r="AT17" s="7"/>
      <c r="AU17" s="1"/>
      <c r="AV17" s="86"/>
      <c r="AW17" s="87"/>
      <c r="AX17" s="87"/>
      <c r="AY17" s="87"/>
      <c r="AZ17" s="87"/>
      <c r="BA17" s="89">
        <f>IF(BD16=0,0,IF(BD16=1,0,IF(BD16=2,0,IF(BD16=3,0,IF(BD16=4,0,IF(BD16=5,0,IF(BD16=6,0,IF(BD16=7,0,IF(BD16=8,1,IF(BD16=9,1,IF(BD16="A",1,IF(BD16="B",1,IF(BD16="C",1,IF(BD16="D",1,IF(BD16="E",1,IF(BD16="F",1,0))))))))))))))))</f>
        <v>1</v>
      </c>
      <c r="BB17" s="89">
        <f>IF(BD16=0,0,IF(BD16=1,0,IF(BD16=2,0,IF(BD16=3,0,IF(BD16=4,1,IF(BD16=5,1,IF(BD16=6,1,IF(BD16=7,1,IF(BD16=8,0,IF(BD16=9,0,IF(BD16="A",0,IF(BD16="B",0,IF(BD16="C",1,IF(BD16="D",1,IF(BD16="E",1,IF(BD16="F",1,0))))))))))))))))</f>
        <v>0</v>
      </c>
      <c r="BC17" s="89">
        <f>IF(BD16=0,0,IF(BD16=1,0,IF(BD16=2,1,IF(BD16=3,1,IF(BD16=4,0,IF(BD16=5,0,IF(BD16=6,1,IF(BD16=7,1,IF(BD16=8,0,IF(BD16=9,0,IF(BD16="A",1,IF(BD16="B",1,IF(BD16="C",0,IF(BD16="D",0,IF(BD16="E",1,IF(BD16="F",1,0))))))))))))))))</f>
        <v>1</v>
      </c>
      <c r="BD17" s="89">
        <f>IF(BD16=0,0,IF(BD16=1,1,IF(BD16=2,0,IF(BD16=3,1,IF(BD16=4,0,IF(BD16=5,1,IF(BD16=6,0,IF(BD16=7,1,IF(BD16=8,0,IF(BD16=9,1,IF(BD16="A",0,IF(BD16="B",1,IF(BD16="C",0,IF(BD16="D",1,IF(BD16="E",0,IF(BD16="F",1,1))))))))))))))))</f>
        <v>0</v>
      </c>
      <c r="BE17" s="89"/>
      <c r="BF17" s="89">
        <f>IF(BF16=0,0,IF(BF16=1,0,IF(BF16=2,0,IF(BF16=3,0,IF(BF16=4,0,IF(BF16=5,0,IF(BF16=6,0,IF(BF16=7,0,IF(BF16=8,1,IF(BF16=9,1,IF(BF16="A",1,IF(BF16="B",1,IF(BF16="C",1,IF(BF16="D",1,IF(BF16="E",1,IF(BF16="F",1,0))))))))))))))))</f>
        <v>1</v>
      </c>
      <c r="BG17" s="89">
        <f>IF(BF16=0,0,IF(BF16=1,0,IF(BF16=2,0,IF(BF16=3,0,IF(BF16=4,1,IF(BF16=5,1,IF(BF16=6,1,IF(BF16=7,1,IF(BF16=8,0,IF(BF16=9,0,IF(BF16="A",0,IF(BF16="B",0,IF(BF16="C",1,IF(BF16="D",1,IF(BF16="E",1,IF(BF16="F",1,0))))))))))))))))</f>
        <v>1</v>
      </c>
      <c r="BH17" s="89">
        <f>IF(BF16=0,0,IF(BF16=1,0,IF(BF16=2,1,IF(BF16=3,1,IF(BF16=4,0,IF(BF16=5,0,IF(BF16=6,1,IF(BF16=7,1,IF(BF16=8,0,IF(BF16=9,0,IF(BF16="A",1,IF(BF16="B",1,IF(BF16="C",0,IF(BF16="D",0,IF(BF16="E",1,IF(BF16="F",1,0))))))))))))))))</f>
        <v>1</v>
      </c>
      <c r="BI17" s="89">
        <f>IF(BF16=0,0,IF(BF16=1,1,IF(BF16=2,0,IF(BF16=3,1,IF(BF16=4,0,IF(BF16=5,1,IF(BF16=6,0,IF(BF16=7,1,IF(BF16=8,0,IF(BF16=9,1,IF(BF16="A",0,IF(BF16="B",1,IF(BF16="C",0,IF(BF16="D",1,IF(BF16="E",0,IF(BF16="F",1,1))))))))))))))))</f>
        <v>0</v>
      </c>
      <c r="BJ17" s="87"/>
      <c r="BK17" s="87"/>
      <c r="BL17" s="89">
        <f>IF(BO16=0,0,IF(BO16=1,0,IF(BO16=2,0,IF(BO16=3,0,IF(BO16=4,0,IF(BO16=5,0,IF(BO16=6,0,IF(BO16=7,0,IF(BO16=8,1,IF(BO16=9,1,IF(BO16="A",1,IF(BO16="B",1,IF(BO16="C",1,IF(BO16="D",1,IF(BO16="E",1,IF(BO16="F",1,0))))))))))))))))</f>
        <v>1</v>
      </c>
      <c r="BM17" s="89">
        <f>IF(BO16=0,0,IF(BO16=1,0,IF(BO16=2,0,IF(BO16=3,0,IF(BO16=4,1,IF(BO16=5,1,IF(BO16=6,1,IF(BO16=7,1,IF(BO16=8,0,IF(BO16=9,0,IF(BO16="A",0,IF(BO16="B",0,IF(BO16="C",1,IF(BO16="D",1,IF(BO16="E",1,IF(BO16="F",1,0))))))))))))))))</f>
        <v>1</v>
      </c>
      <c r="BN17" s="89">
        <f>IF(BO16=0,0,IF(BO16=1,0,IF(BO16=2,1,IF(BO16=3,1,IF(BO16=4,0,IF(BO16=5,0,IF(BO16=6,1,IF(BO16=7,1,IF(BO16=8,0,IF(BO16=9,0,IF(BO16="A",1,IF(BO16="B",1,IF(BO16="C",0,IF(BO16="D",0,IF(BO16="E",1,IF(BO16="F",1,0))))))))))))))))</f>
        <v>0</v>
      </c>
      <c r="BO17" s="89">
        <f>IF(BO16=0,0,IF(BO16=1,1,IF(BO16=2,0,IF(BO16=3,1,IF(BO16=4,0,IF(BO16=5,1,IF(BO16=6,0,IF(BO16=7,1,IF(BO16=8,0,IF(BO16=9,1,IF(BO16="A",0,IF(BO16="B",1,IF(BO16="C",0,IF(BO16="D",1,IF(BO16="E",0,IF(BO16="F",1,1))))))))))))))))</f>
        <v>1</v>
      </c>
      <c r="BP17" s="89"/>
      <c r="BQ17" s="89">
        <f>IF(BQ16=0,0,IF(BQ16=1,0,IF(BQ16=2,0,IF(BQ16=3,0,IF(BQ16=4,0,IF(BQ16=5,0,IF(BQ16=6,0,IF(BQ16=7,0,IF(BQ16=8,1,IF(BQ16=9,1,IF(BQ16="A",1,IF(BQ16="B",1,IF(BQ16="C",1,IF(BQ16="D",1,IF(BQ16="E",1,IF(BQ16="F",1,0))))))))))))))))</f>
        <v>1</v>
      </c>
      <c r="BR17" s="89">
        <f>IF(BQ16=0,0,IF(BQ16=1,0,IF(BQ16=2,0,IF(BQ16=3,0,IF(BQ16=4,1,IF(BQ16=5,1,IF(BQ16=6,1,IF(BQ16=7,1,IF(BQ16=8,0,IF(BQ16=9,0,IF(BQ16="A",0,IF(BQ16="B",0,IF(BQ16="C",1,IF(BQ16="D",1,IF(BQ16="E",1,IF(BQ16="F",1,0))))))))))))))))</f>
        <v>1</v>
      </c>
      <c r="BS17" s="89">
        <f>IF(BQ16=0,0,IF(BQ16=1,0,IF(BQ16=2,1,IF(BQ16=3,1,IF(BQ16=4,0,IF(BQ16=5,0,IF(BQ16=6,1,IF(BQ16=7,1,IF(BQ16=8,0,IF(BQ16=9,0,IF(BQ16="A",1,IF(BQ16="B",1,IF(BQ16="C",0,IF(BQ16="D",0,IF(BQ16="E",1,IF(BQ16="F",1,0))))))))))))))))</f>
        <v>0</v>
      </c>
      <c r="BT17" s="89">
        <f>IF(BQ16=0,0,IF(BQ16=1,1,IF(BQ16=2,0,IF(BQ16=3,1,IF(BQ16=4,0,IF(BQ16=5,1,IF(BQ16=6,0,IF(BQ16=7,1,IF(BQ16=8,0,IF(BQ16=9,1,IF(BQ16="A",0,IF(BQ16="B",1,IF(BQ16="C",0,IF(BQ16="D",1,IF(BQ16="E",0,IF(BQ16="F",1,1))))))))))))))))</f>
        <v>1</v>
      </c>
      <c r="BU17" s="87"/>
      <c r="BV17" s="90"/>
      <c r="BW17" s="2"/>
      <c r="BX17" s="108" t="s">
        <v>56</v>
      </c>
      <c r="BY17" s="109"/>
      <c r="BZ17" s="109"/>
      <c r="CA17" s="109"/>
      <c r="CB17" s="109"/>
      <c r="CC17" s="109"/>
      <c r="CD17" s="109"/>
      <c r="CE17" s="109"/>
      <c r="CF17" s="109"/>
      <c r="CG17" s="109"/>
      <c r="CH17" s="109"/>
      <c r="CI17" s="109"/>
      <c r="CJ17" s="109"/>
      <c r="CK17" s="109"/>
      <c r="CL17" s="109"/>
      <c r="CM17" s="109"/>
      <c r="CN17" s="109"/>
      <c r="CO17" s="110"/>
      <c r="CP17" s="104"/>
      <c r="CQ17" s="104"/>
      <c r="CR17" s="104"/>
      <c r="CS17" s="104"/>
      <c r="CT17" s="104"/>
    </row>
    <row r="18" spans="1:98" ht="15.75">
      <c r="A18" s="62" t="s">
        <v>5</v>
      </c>
      <c r="B18" s="6"/>
      <c r="C18" s="6"/>
      <c r="D18" s="7"/>
      <c r="E18" s="7"/>
      <c r="F18" s="7"/>
      <c r="G18" s="7"/>
      <c r="H18" s="7"/>
      <c r="I18" s="7"/>
      <c r="J18" s="7"/>
      <c r="K18" s="7"/>
      <c r="L18" s="7"/>
      <c r="M18" s="7"/>
      <c r="N18" s="7"/>
      <c r="O18" s="7"/>
      <c r="P18" s="7"/>
      <c r="Q18" s="7"/>
      <c r="R18" s="7"/>
      <c r="S18" s="7"/>
      <c r="T18" s="7"/>
      <c r="U18" s="7"/>
      <c r="V18" s="7"/>
      <c r="W18" s="7"/>
      <c r="X18" s="7"/>
      <c r="Y18" s="7"/>
      <c r="Z18" s="7"/>
      <c r="AA18" s="7"/>
      <c r="AB18" s="64">
        <f>+AB16*8</f>
        <v>0</v>
      </c>
      <c r="AC18" s="64">
        <f>+AC16*4</f>
        <v>4</v>
      </c>
      <c r="AD18" s="64">
        <f>+AD16*2</f>
        <v>2</v>
      </c>
      <c r="AE18" s="64">
        <f>+AE16</f>
        <v>1</v>
      </c>
      <c r="AF18" s="64"/>
      <c r="AG18" s="64"/>
      <c r="AH18" s="64">
        <f>+AH16*8</f>
        <v>8</v>
      </c>
      <c r="AI18" s="64">
        <f>+AI16*4</f>
        <v>4</v>
      </c>
      <c r="AJ18" s="64">
        <f>+AJ16*2</f>
        <v>0</v>
      </c>
      <c r="AK18" s="64">
        <f>+AK16</f>
        <v>0</v>
      </c>
      <c r="AL18" s="64"/>
      <c r="AM18" s="64">
        <f>+AM16*8</f>
        <v>0</v>
      </c>
      <c r="AN18" s="64">
        <f>+AN16*4</f>
        <v>0</v>
      </c>
      <c r="AO18" s="64">
        <f>+AO16*2</f>
        <v>2</v>
      </c>
      <c r="AP18" s="64">
        <f>+AP16</f>
        <v>1</v>
      </c>
      <c r="AQ18" s="64"/>
      <c r="AR18" s="64"/>
      <c r="AS18" s="64"/>
      <c r="AT18" s="64"/>
      <c r="AU18" s="1"/>
      <c r="AV18" s="1"/>
      <c r="AW18" s="1"/>
      <c r="AX18" s="1"/>
      <c r="AY18" s="1"/>
      <c r="AZ18" s="1"/>
      <c r="BA18" s="1"/>
      <c r="BB18" s="1"/>
      <c r="BC18" s="1"/>
      <c r="BD18" s="1"/>
      <c r="BE18" s="1"/>
      <c r="BF18" s="1"/>
      <c r="BG18" s="1"/>
      <c r="BH18" s="1"/>
      <c r="BI18" s="1"/>
      <c r="BJ18" s="1"/>
      <c r="BK18" s="1"/>
      <c r="BL18" s="1"/>
      <c r="BW18" s="2"/>
      <c r="BX18" s="108" t="s">
        <v>60</v>
      </c>
      <c r="BY18" s="109"/>
      <c r="BZ18" s="109"/>
      <c r="CA18" s="109"/>
      <c r="CB18" s="109"/>
      <c r="CC18" s="109"/>
      <c r="CD18" s="109"/>
      <c r="CE18" s="109"/>
      <c r="CF18" s="109"/>
      <c r="CG18" s="109"/>
      <c r="CH18" s="109"/>
      <c r="CI18" s="109"/>
      <c r="CJ18" s="109"/>
      <c r="CK18" s="109"/>
      <c r="CL18" s="109"/>
      <c r="CM18" s="109"/>
      <c r="CN18" s="109"/>
      <c r="CO18" s="110"/>
      <c r="CP18" s="104"/>
      <c r="CQ18" s="104"/>
      <c r="CR18" s="104"/>
      <c r="CS18" s="104"/>
      <c r="CT18" s="104"/>
    </row>
    <row r="19" spans="1:98" ht="15.75">
      <c r="A19" s="62" t="s">
        <v>6</v>
      </c>
      <c r="B19" s="6"/>
      <c r="C19" s="6"/>
      <c r="D19" s="7"/>
      <c r="E19" s="7"/>
      <c r="F19" s="7"/>
      <c r="G19" s="7"/>
      <c r="H19" s="7"/>
      <c r="I19" s="7"/>
      <c r="J19" s="7"/>
      <c r="K19" s="7"/>
      <c r="L19" s="7"/>
      <c r="M19" s="7"/>
      <c r="N19" s="7"/>
      <c r="O19" s="7"/>
      <c r="P19" s="7"/>
      <c r="Q19" s="7"/>
      <c r="R19" s="7"/>
      <c r="S19" s="7"/>
      <c r="T19" s="7"/>
      <c r="U19" s="7"/>
      <c r="V19" s="7"/>
      <c r="W19" s="7"/>
      <c r="X19" s="7"/>
      <c r="Y19" s="7"/>
      <c r="Z19" s="7"/>
      <c r="AA19" s="7"/>
      <c r="AB19" s="66">
        <f>IF(AE19=0,0,IF(AE19=1,1,IF(AE19=2,2,IF(AE19=3,3,IF(AE19=4,4,IF(AE19=5,5,IF(AE19=6,6,IF(AE19=7,7,IF(AE19=8,8,IF(AE19=9,9,IF(AE19=10,"A",IF(AE19=11,"B",IF(AE19=12,"C",IF(AE19=13,"D",IF(AE19=14,"E",IF(AE19=15,"F",0))))))))))))))))</f>
        <v>7</v>
      </c>
      <c r="AC19" s="64"/>
      <c r="AD19" s="64"/>
      <c r="AE19" s="64">
        <f>SUM(AB18:AE18)</f>
        <v>7</v>
      </c>
      <c r="AF19" s="64"/>
      <c r="AG19" s="64"/>
      <c r="AH19" s="66" t="str">
        <f>IF(AK19=0,0,IF(AK19=1,1,IF(AK19=2,2,IF(AK19=3,3,IF(AK19=4,4,IF(AK19=5,5,IF(AK19=6,6,IF(AK19=7,7,IF(AK19=8,8,IF(AK19=9,9,IF(AK19=10,"A",IF(AK19=11,"B",IF(AK19=12,"C",IF(AK19=13,"D",IF(AK19=14,"E",IF(AK19=15,"F",0))))))))))))))))</f>
        <v>C</v>
      </c>
      <c r="AI19" s="64"/>
      <c r="AJ19" s="64"/>
      <c r="AK19" s="64">
        <f>SUM(AH18:AK18)</f>
        <v>12</v>
      </c>
      <c r="AL19" s="64"/>
      <c r="AM19" s="66">
        <f>IF(AP19=0,0,IF(AP19=1,1,IF(AP19=2,2,IF(AP19=3,3,IF(AP19=4,4,IF(AP19=5,5,IF(AP19=6,6,IF(AP19=7,7,IF(AP19=8,8,IF(AP19=9,9,IF(AP19=10,"A",IF(AP19=11,"B",IF(AP19=12,"C",IF(AP19=13,"D",IF(AP19=14,"E",IF(AP19=15,"F",0))))))))))))))))</f>
        <v>3</v>
      </c>
      <c r="AN19" s="64"/>
      <c r="AO19" s="64"/>
      <c r="AP19" s="64">
        <f>SUM(AM18:AP18)</f>
        <v>3</v>
      </c>
      <c r="AQ19" s="64"/>
      <c r="AR19" s="64"/>
      <c r="AS19" s="64"/>
      <c r="AT19" s="64"/>
      <c r="AU19" s="1"/>
      <c r="AV19" s="1"/>
      <c r="AW19" s="1"/>
      <c r="AX19" s="1"/>
      <c r="AY19" s="1"/>
      <c r="AZ19" s="1"/>
      <c r="BA19" s="1"/>
      <c r="BB19" s="1"/>
      <c r="BC19" s="1"/>
      <c r="BD19" s="1"/>
      <c r="BE19" s="1"/>
      <c r="BF19" s="1"/>
      <c r="BG19" s="1"/>
      <c r="BH19" s="1"/>
      <c r="BI19" s="1"/>
      <c r="BJ19" s="1"/>
      <c r="BK19" s="1"/>
      <c r="BL19" s="1"/>
      <c r="BW19" s="2"/>
      <c r="BX19" s="108" t="s">
        <v>61</v>
      </c>
      <c r="BY19" s="109"/>
      <c r="BZ19" s="109"/>
      <c r="CA19" s="109"/>
      <c r="CB19" s="109"/>
      <c r="CC19" s="109"/>
      <c r="CD19" s="109"/>
      <c r="CE19" s="109"/>
      <c r="CF19" s="109"/>
      <c r="CG19" s="109"/>
      <c r="CH19" s="109"/>
      <c r="CI19" s="109"/>
      <c r="CJ19" s="109"/>
      <c r="CK19" s="109"/>
      <c r="CL19" s="109"/>
      <c r="CM19" s="109"/>
      <c r="CN19" s="109"/>
      <c r="CO19" s="110"/>
      <c r="CP19" s="104"/>
      <c r="CQ19" s="104"/>
      <c r="CR19" s="104"/>
      <c r="CS19" s="104"/>
      <c r="CT19" s="104"/>
    </row>
    <row r="20" spans="1:98" ht="15.75">
      <c r="A20" s="62" t="s">
        <v>7</v>
      </c>
      <c r="B20" s="6"/>
      <c r="C20" s="6"/>
      <c r="D20" s="1"/>
      <c r="E20" s="27"/>
      <c r="F20" s="27"/>
      <c r="G20" s="28" t="s">
        <v>36</v>
      </c>
      <c r="H20" s="29"/>
      <c r="I20" s="27"/>
      <c r="J20" s="27"/>
      <c r="K20" s="27"/>
      <c r="L20" s="27"/>
      <c r="M20" s="27"/>
      <c r="N20" s="27"/>
      <c r="O20" s="27"/>
      <c r="P20" s="27"/>
      <c r="Q20" s="27"/>
      <c r="R20" s="28" t="s">
        <v>42</v>
      </c>
      <c r="S20" s="27"/>
      <c r="T20" s="27"/>
      <c r="U20" s="29"/>
      <c r="V20" s="29"/>
      <c r="W20" s="29"/>
      <c r="X20" s="29"/>
      <c r="Y20" s="29"/>
      <c r="Z20" s="29"/>
      <c r="AA20" s="29"/>
      <c r="AB20" s="29"/>
      <c r="AC20" s="29"/>
      <c r="AD20" s="29"/>
      <c r="AE20" s="30"/>
      <c r="AF20" s="30"/>
      <c r="AG20" s="30"/>
      <c r="AH20" s="28" t="s">
        <v>71</v>
      </c>
      <c r="AI20" s="30"/>
      <c r="AJ20" s="30"/>
      <c r="AK20" s="29"/>
      <c r="AL20" s="29"/>
      <c r="AM20" s="29"/>
      <c r="AN20" s="29"/>
      <c r="AO20" s="29"/>
      <c r="AP20" s="29"/>
      <c r="AQ20" s="29"/>
      <c r="AR20" s="29"/>
      <c r="AS20" s="29"/>
      <c r="AT20" s="29"/>
      <c r="AU20" s="1"/>
      <c r="AV20" s="1"/>
      <c r="AW20" s="1"/>
      <c r="AX20" s="1"/>
      <c r="AY20" s="1"/>
      <c r="AZ20" s="1"/>
      <c r="BA20" s="1"/>
      <c r="BB20" s="1"/>
      <c r="BC20" s="1"/>
      <c r="BD20" s="1"/>
      <c r="BE20" s="1"/>
      <c r="BF20" s="1"/>
      <c r="BG20" s="1"/>
      <c r="BH20" s="1"/>
      <c r="BI20" s="1"/>
      <c r="BJ20" s="1"/>
      <c r="BK20" s="1"/>
      <c r="BL20" s="1"/>
      <c r="BW20" s="2"/>
      <c r="BX20" s="105" t="s">
        <v>57</v>
      </c>
      <c r="BY20" s="106"/>
      <c r="BZ20" s="106"/>
      <c r="CA20" s="106"/>
      <c r="CB20" s="106"/>
      <c r="CC20" s="106"/>
      <c r="CD20" s="106"/>
      <c r="CE20" s="106"/>
      <c r="CF20" s="106"/>
      <c r="CG20" s="106"/>
      <c r="CH20" s="106"/>
      <c r="CI20" s="106"/>
      <c r="CJ20" s="106"/>
      <c r="CK20" s="106"/>
      <c r="CL20" s="106"/>
      <c r="CM20" s="106"/>
      <c r="CN20" s="106"/>
      <c r="CO20" s="107"/>
      <c r="CP20" s="104"/>
      <c r="CQ20" s="104"/>
      <c r="CR20" s="104"/>
      <c r="CS20" s="104"/>
      <c r="CT20" s="104"/>
    </row>
    <row r="21" spans="1:98" ht="15.75">
      <c r="A21" s="63" t="s">
        <v>8</v>
      </c>
      <c r="B21" s="51"/>
      <c r="C21" s="51"/>
      <c r="D21" s="1"/>
      <c r="E21" s="27"/>
      <c r="F21" s="27"/>
      <c r="G21" s="27"/>
      <c r="H21" s="32">
        <f>+BB6</f>
        <v>0</v>
      </c>
      <c r="I21" s="27"/>
      <c r="J21" s="32">
        <f>+BD6</f>
        <v>0</v>
      </c>
      <c r="K21" s="31"/>
      <c r="L21" s="31"/>
      <c r="M21" s="31"/>
      <c r="N21" s="31"/>
      <c r="O21" s="31"/>
      <c r="P21" s="31"/>
      <c r="Q21" s="31"/>
      <c r="R21" s="27"/>
      <c r="S21" s="28">
        <f>+BP10</f>
        <v>0</v>
      </c>
      <c r="T21" s="27"/>
      <c r="U21" s="32">
        <f>+BR10</f>
        <v>8</v>
      </c>
      <c r="V21" s="27"/>
      <c r="W21" s="27"/>
      <c r="X21" s="27"/>
      <c r="Y21" s="27"/>
      <c r="Z21" s="27"/>
      <c r="AA21" s="27"/>
      <c r="AB21" s="27"/>
      <c r="AC21" s="27"/>
      <c r="AD21" s="32">
        <f>+BD13</f>
        <v>3</v>
      </c>
      <c r="AE21" s="27"/>
      <c r="AF21" s="32" t="str">
        <f>+BF13</f>
        <v>A</v>
      </c>
      <c r="AG21" s="27"/>
      <c r="AH21" s="27"/>
      <c r="AI21" s="27"/>
      <c r="AJ21" s="27"/>
      <c r="AK21" s="27"/>
      <c r="AL21" s="27"/>
      <c r="AM21" s="27"/>
      <c r="AN21" s="27"/>
      <c r="AO21" s="32">
        <f>+BO13</f>
        <v>6</v>
      </c>
      <c r="AP21" s="27"/>
      <c r="AQ21" s="32">
        <f>+BQ13</f>
        <v>9</v>
      </c>
      <c r="AR21" s="27"/>
      <c r="AS21" s="27"/>
      <c r="AT21" s="27"/>
      <c r="AU21" s="1"/>
      <c r="AV21" s="1"/>
      <c r="AW21" s="1"/>
      <c r="AX21" s="1"/>
      <c r="AY21" s="1"/>
      <c r="AZ21" s="1"/>
      <c r="BA21" s="1"/>
      <c r="BB21" s="1"/>
      <c r="BC21" s="1"/>
      <c r="BD21" s="1"/>
      <c r="BE21" s="1"/>
      <c r="BF21" s="1"/>
      <c r="BG21" s="1"/>
      <c r="BH21" s="1"/>
      <c r="BI21" s="1"/>
      <c r="BJ21" s="1"/>
      <c r="BK21" s="1"/>
      <c r="BL21" s="1"/>
      <c r="BW21" s="2"/>
      <c r="BX21" s="108" t="s">
        <v>58</v>
      </c>
      <c r="BY21" s="109"/>
      <c r="BZ21" s="109"/>
      <c r="CA21" s="109"/>
      <c r="CB21" s="109"/>
      <c r="CC21" s="109"/>
      <c r="CD21" s="109"/>
      <c r="CE21" s="109"/>
      <c r="CF21" s="109"/>
      <c r="CG21" s="109"/>
      <c r="CH21" s="109"/>
      <c r="CI21" s="109"/>
      <c r="CJ21" s="109"/>
      <c r="CK21" s="109"/>
      <c r="CL21" s="109"/>
      <c r="CM21" s="109"/>
      <c r="CN21" s="109"/>
      <c r="CO21" s="110"/>
      <c r="CP21" s="104"/>
      <c r="CQ21" s="104"/>
      <c r="CR21" s="104"/>
      <c r="CS21" s="104"/>
      <c r="CT21" s="104"/>
    </row>
    <row r="22" spans="1:98" ht="15.75">
      <c r="A22" s="64"/>
      <c r="B22" s="1"/>
      <c r="C22" s="1"/>
      <c r="D22" s="1"/>
      <c r="E22" s="27">
        <f>+AY7</f>
        <v>0</v>
      </c>
      <c r="F22" s="27">
        <f>+AZ7</f>
        <v>0</v>
      </c>
      <c r="G22" s="27">
        <f>+BA7</f>
        <v>0</v>
      </c>
      <c r="H22" s="27">
        <f>+BB7</f>
        <v>0</v>
      </c>
      <c r="I22" s="27"/>
      <c r="J22" s="27">
        <f>+BD7</f>
        <v>0</v>
      </c>
      <c r="K22" s="27">
        <f>+BE7</f>
        <v>0</v>
      </c>
      <c r="L22" s="27">
        <f>+BF7</f>
        <v>0</v>
      </c>
      <c r="M22" s="27">
        <f>+BG7</f>
        <v>0</v>
      </c>
      <c r="N22" s="27"/>
      <c r="O22" s="27"/>
      <c r="P22" s="27">
        <f>+BM11</f>
        <v>0</v>
      </c>
      <c r="Q22" s="27">
        <f>+BN11</f>
        <v>0</v>
      </c>
      <c r="R22" s="27">
        <f>+BO11</f>
        <v>0</v>
      </c>
      <c r="S22" s="27">
        <f>+BP11</f>
        <v>0</v>
      </c>
      <c r="T22" s="27"/>
      <c r="U22" s="27">
        <f>+BR11</f>
        <v>1</v>
      </c>
      <c r="V22" s="27">
        <f>+BS11</f>
        <v>0</v>
      </c>
      <c r="W22" s="27">
        <f>+BT11</f>
        <v>0</v>
      </c>
      <c r="X22" s="27">
        <f>+BU11</f>
        <v>0</v>
      </c>
      <c r="Y22" s="27"/>
      <c r="Z22" s="27"/>
      <c r="AA22" s="27">
        <f>+BA14</f>
        <v>0</v>
      </c>
      <c r="AB22" s="27">
        <f>+BB14</f>
        <v>0</v>
      </c>
      <c r="AC22" s="27">
        <f>+BC14</f>
        <v>1</v>
      </c>
      <c r="AD22" s="27">
        <f>+BD14</f>
        <v>1</v>
      </c>
      <c r="AE22" s="27"/>
      <c r="AF22" s="27">
        <f>+BF14</f>
        <v>1</v>
      </c>
      <c r="AG22" s="27">
        <f>+BG14</f>
        <v>0</v>
      </c>
      <c r="AH22" s="27">
        <f>+BH14</f>
        <v>1</v>
      </c>
      <c r="AI22" s="27">
        <f>+BI14</f>
        <v>0</v>
      </c>
      <c r="AJ22" s="27"/>
      <c r="AK22" s="27"/>
      <c r="AL22" s="27">
        <f>+BL14</f>
        <v>0</v>
      </c>
      <c r="AM22" s="27">
        <f>+BM14</f>
        <v>1</v>
      </c>
      <c r="AN22" s="27">
        <f>+BN14</f>
        <v>1</v>
      </c>
      <c r="AO22" s="27">
        <f>+BO14</f>
        <v>0</v>
      </c>
      <c r="AP22" s="27"/>
      <c r="AQ22" s="27">
        <f>+BQ14</f>
        <v>1</v>
      </c>
      <c r="AR22" s="27">
        <f>+BR14</f>
        <v>0</v>
      </c>
      <c r="AS22" s="27">
        <f>+BS14</f>
        <v>0</v>
      </c>
      <c r="AT22" s="27">
        <f>+BT14</f>
        <v>1</v>
      </c>
      <c r="AU22" s="1"/>
      <c r="AV22" s="1"/>
      <c r="AW22" s="1"/>
      <c r="AX22" s="1"/>
      <c r="AY22" s="1"/>
      <c r="AZ22" s="1"/>
      <c r="BA22" s="1"/>
      <c r="BB22" s="1"/>
      <c r="BC22" s="1"/>
      <c r="BD22" s="1"/>
      <c r="BE22" s="1"/>
      <c r="BF22" s="1"/>
      <c r="BG22" s="1"/>
      <c r="BH22" s="1"/>
      <c r="BI22" s="1"/>
      <c r="BJ22" s="1"/>
      <c r="BK22" s="1"/>
      <c r="BL22" s="1"/>
      <c r="BW22" s="1"/>
      <c r="BX22" s="108" t="s">
        <v>59</v>
      </c>
      <c r="BY22" s="109"/>
      <c r="BZ22" s="109"/>
      <c r="CA22" s="109"/>
      <c r="CB22" s="109"/>
      <c r="CC22" s="109"/>
      <c r="CD22" s="109"/>
      <c r="CE22" s="109"/>
      <c r="CF22" s="109"/>
      <c r="CG22" s="109"/>
      <c r="CH22" s="109"/>
      <c r="CI22" s="109"/>
      <c r="CJ22" s="109"/>
      <c r="CK22" s="109"/>
      <c r="CL22" s="109"/>
      <c r="CM22" s="109"/>
      <c r="CN22" s="109"/>
      <c r="CO22" s="110"/>
      <c r="CP22" s="104"/>
      <c r="CQ22" s="104"/>
      <c r="CR22" s="104"/>
      <c r="CS22" s="104"/>
      <c r="CT22" s="104"/>
    </row>
    <row r="23" spans="1:98" ht="15.75">
      <c r="D23" s="1"/>
      <c r="E23" s="1"/>
      <c r="F23" s="1"/>
      <c r="G23" s="1"/>
      <c r="H23" s="1"/>
      <c r="I23" s="1"/>
      <c r="J23" s="1"/>
      <c r="K23" s="1"/>
      <c r="L23" s="1"/>
      <c r="M23" s="1"/>
      <c r="N23" s="1"/>
      <c r="O23" s="1"/>
      <c r="P23" s="1"/>
      <c r="Q23" s="1"/>
      <c r="R23" s="1"/>
      <c r="S23" s="1"/>
      <c r="AB23" s="7"/>
      <c r="AC23" s="7"/>
      <c r="AD23" s="7"/>
      <c r="AE23" s="7"/>
      <c r="AF23" s="7"/>
      <c r="AG23" s="7"/>
      <c r="AH23" s="7"/>
      <c r="AI23" s="7"/>
      <c r="AJ23" s="7"/>
      <c r="AK23" s="7"/>
      <c r="AL23" s="7"/>
      <c r="AM23" s="7"/>
      <c r="AN23" s="7"/>
      <c r="AO23" s="7"/>
      <c r="AP23" s="7"/>
      <c r="AQ23" s="7"/>
      <c r="AR23" s="7"/>
      <c r="AS23" s="7"/>
      <c r="AT23" s="7"/>
      <c r="AU23" s="7"/>
      <c r="AV23" s="7"/>
      <c r="AW23" s="7"/>
      <c r="AX23" s="1"/>
      <c r="AY23" s="1"/>
      <c r="AZ23" s="1"/>
      <c r="BA23" s="1"/>
      <c r="BB23" s="1"/>
      <c r="BC23" s="1"/>
      <c r="BD23" s="1"/>
      <c r="BE23" s="1"/>
      <c r="BF23" s="1"/>
      <c r="BG23" s="1"/>
      <c r="BH23" s="1"/>
      <c r="BI23" s="1"/>
      <c r="BJ23" s="1"/>
      <c r="BK23" s="1"/>
      <c r="BL23" s="1"/>
      <c r="BW23" s="1"/>
      <c r="BX23" s="108" t="s">
        <v>62</v>
      </c>
      <c r="BY23" s="109"/>
      <c r="BZ23" s="109"/>
      <c r="CA23" s="109"/>
      <c r="CB23" s="109"/>
      <c r="CC23" s="109"/>
      <c r="CD23" s="109"/>
      <c r="CE23" s="109"/>
      <c r="CF23" s="109"/>
      <c r="CG23" s="109"/>
      <c r="CH23" s="109"/>
      <c r="CI23" s="109"/>
      <c r="CJ23" s="109"/>
      <c r="CK23" s="109"/>
      <c r="CL23" s="109"/>
      <c r="CM23" s="109"/>
      <c r="CN23" s="109"/>
      <c r="CO23" s="110"/>
      <c r="CP23" s="104"/>
      <c r="CQ23" s="104"/>
      <c r="CR23" s="104"/>
      <c r="CS23" s="104"/>
      <c r="CT23" s="104"/>
    </row>
    <row r="24" spans="1:98" ht="15.75">
      <c r="B24" s="45" t="s">
        <v>88</v>
      </c>
      <c r="C24" s="5" t="s">
        <v>8</v>
      </c>
      <c r="D24" s="45" t="s">
        <v>89</v>
      </c>
      <c r="E24" s="17"/>
      <c r="F24" s="42"/>
      <c r="G24" s="42"/>
      <c r="H24" s="5">
        <v>0</v>
      </c>
      <c r="I24" s="42"/>
      <c r="J24" s="5">
        <v>0</v>
      </c>
      <c r="K24" s="42"/>
      <c r="L24" s="42"/>
      <c r="M24" s="42"/>
      <c r="N24" s="48"/>
      <c r="O24" s="48"/>
      <c r="P24" s="17"/>
      <c r="Q24" s="42"/>
      <c r="R24" s="42"/>
      <c r="S24" s="5">
        <v>0</v>
      </c>
      <c r="T24" s="42"/>
      <c r="U24" s="5">
        <v>0</v>
      </c>
      <c r="V24" s="42"/>
      <c r="W24" s="42"/>
      <c r="X24" s="42"/>
      <c r="Y24" s="17"/>
      <c r="Z24" s="17"/>
      <c r="AA24" s="17"/>
      <c r="AB24" s="42"/>
      <c r="AC24" s="42"/>
      <c r="AD24" s="5" t="s">
        <v>5</v>
      </c>
      <c r="AE24" s="42"/>
      <c r="AF24" s="5">
        <v>1</v>
      </c>
      <c r="AG24" s="42"/>
      <c r="AH24" s="42"/>
      <c r="AI24" s="42"/>
      <c r="AJ24" s="17"/>
      <c r="AK24" s="17"/>
      <c r="AL24" s="17"/>
      <c r="AM24" s="42"/>
      <c r="AN24" s="42"/>
      <c r="AO24" s="5" t="s">
        <v>5</v>
      </c>
      <c r="AP24" s="42"/>
      <c r="AQ24" s="5" t="s">
        <v>0</v>
      </c>
      <c r="AR24" s="42"/>
      <c r="AS24" s="42"/>
      <c r="AT24" s="42"/>
      <c r="AU24" s="46" t="s">
        <v>22</v>
      </c>
      <c r="AX24" s="1"/>
      <c r="AY24" s="1"/>
      <c r="AZ24" s="1"/>
      <c r="BA24" s="1"/>
      <c r="BB24" s="1"/>
      <c r="BC24" s="1"/>
      <c r="BD24" s="1"/>
      <c r="BE24" s="1"/>
      <c r="BF24" s="1"/>
      <c r="BG24" s="1"/>
      <c r="BH24" s="1"/>
      <c r="BI24" s="1"/>
      <c r="BJ24" s="1"/>
      <c r="BK24" s="1"/>
      <c r="BL24" s="1"/>
      <c r="BW24" s="1"/>
      <c r="BX24" s="111" t="s">
        <v>63</v>
      </c>
      <c r="BY24" s="112"/>
      <c r="BZ24" s="112"/>
      <c r="CA24" s="112"/>
      <c r="CB24" s="112"/>
      <c r="CC24" s="112"/>
      <c r="CD24" s="112"/>
      <c r="CE24" s="112"/>
      <c r="CF24" s="112"/>
      <c r="CG24" s="112"/>
      <c r="CH24" s="112"/>
      <c r="CI24" s="112"/>
      <c r="CJ24" s="112"/>
      <c r="CK24" s="112"/>
      <c r="CL24" s="112"/>
      <c r="CM24" s="112"/>
      <c r="CN24" s="112"/>
      <c r="CO24" s="113"/>
      <c r="CP24" s="104"/>
      <c r="CQ24" s="104"/>
      <c r="CR24" s="104"/>
      <c r="CS24" s="104"/>
      <c r="CT24" s="104"/>
    </row>
    <row r="25" spans="1:98" ht="15.75">
      <c r="B25" s="17"/>
      <c r="C25" s="17"/>
      <c r="D25" s="17"/>
      <c r="E25" s="42">
        <f>IF(H24=0,0,IF(H24=1,0,IF(H24=2,0,IF(H24=3,0,IF(H24=4,0,IF(H24=5,0,IF(H24=6,0,IF(H24=7,0,IF(H24=8,1,IF(H24=9,1,IF(H24="A",1,IF(H24="B",1,IF(H24="C",1,IF(H24="D",1,IF(H24="E",1,IF(H24="F",1,0))))))))))))))))</f>
        <v>0</v>
      </c>
      <c r="F25" s="42">
        <f>IF(H24=0,0,IF(H24=1,0,IF(H24=2,0,IF(H24=3,0,IF(H24=4,1,IF(H24=5,1,IF(H24=6,1,IF(H24=7,1,IF(H24=8,0,IF(H24=9,0,IF(H24="A",0,IF(H24="B",0,IF(H24="C",1,IF(H24="D",1,IF(H24="E",1,IF(H24="F",1,0))))))))))))))))</f>
        <v>0</v>
      </c>
      <c r="G25" s="42">
        <f>IF(H24=0,0,IF(H24=1,0,IF(H24=2,1,IF(H24=3,1,IF(H24=4,0,IF(H24=5,0,IF(H24=6,1,IF(H24=7,1,IF(H24=8,0,IF(H24=9,0,IF(H24="A",1,IF(H24="B",1,IF(H24="C",0,IF(H24="D",0,IF(H24="E",1,IF(H24="F",1,0))))))))))))))))</f>
        <v>0</v>
      </c>
      <c r="H25" s="42">
        <f>IF(H24=0,0,IF(H24=1,1,IF(H24=2,0,IF(H24=3,1,IF(H24=4,0,IF(H24=5,1,IF(H24=6,0,IF(H24=7,1,IF(H24=8,0,IF(H24=9,1,IF(H24="A",0,IF(H24="B",1,IF(H24="C",0,IF(H24="D",1,IF(H24="E",0,IF(H24="F",1,1))))))))))))))))</f>
        <v>0</v>
      </c>
      <c r="I25" s="42"/>
      <c r="J25" s="42">
        <f>IF(J24=0,0,IF(J24=1,0,IF(J24=2,0,IF(J24=3,0,IF(J24=4,0,IF(J24=5,0,IF(J24=6,0,IF(J24=7,0,IF(J24=8,1,IF(J24=9,1,IF(J24="A",1,IF(J24="B",1,IF(J24="C",1,IF(J24="D",1,IF(J24="E",1,IF(J24="F",1,0))))))))))))))))</f>
        <v>0</v>
      </c>
      <c r="K25" s="42">
        <f>IF(J24=0,0,IF(J24=1,0,IF(J24=2,0,IF(J24=3,0,IF(J24=4,1,IF(J24=5,1,IF(J24=6,1,IF(J24=7,1,IF(J24=8,0,IF(J24=9,0,IF(J24="A",0,IF(J24="B",0,IF(J24="C",1,IF(J24="D",1,IF(J24="E",1,IF(J24="F",1,0))))))))))))))))</f>
        <v>0</v>
      </c>
      <c r="L25" s="42">
        <f>IF(J24=0,0,IF(J24=1,0,IF(J24=2,1,IF(J24=3,1,IF(J24=4,0,IF(J24=5,0,IF(J24=6,1,IF(J24=7,1,IF(J24=8,0,IF(J24=9,0,IF(J24="A",1,IF(J24="B",1,IF(J24="C",0,IF(J24="D",0,IF(J24="E",1,IF(J24="F",1,0))))))))))))))))</f>
        <v>0</v>
      </c>
      <c r="M25" s="42">
        <f>IF(J24=0,0,IF(J24=1,1,IF(J24=2,0,IF(J24=3,1,IF(J24=4,0,IF(J24=5,1,IF(J24=6,0,IF(J24=7,1,IF(J24=8,0,IF(J24=9,1,IF(J24="A",0,IF(J24="B",1,IF(J24="C",0,IF(J24="D",1,IF(J24="E",0,IF(J24="F",1,1))))))))))))))))</f>
        <v>0</v>
      </c>
      <c r="N25" s="48"/>
      <c r="O25" s="48"/>
      <c r="P25" s="42">
        <f>IF(S24=0,0,IF(S24=1,0,IF(S24=2,0,IF(S24=3,0,IF(S24=4,0,IF(S24=5,0,IF(S24=6,0,IF(S24=7,0,IF(S24=8,1,IF(S24=9,1,IF(S24="A",1,IF(S24="B",1,IF(S24="C",1,IF(S24="D",1,IF(S24="E",1,IF(S24="F",1,0))))))))))))))))</f>
        <v>0</v>
      </c>
      <c r="Q25" s="42">
        <f>IF(S24=0,0,IF(S24=1,0,IF(S24=2,0,IF(S24=3,0,IF(S24=4,1,IF(S24=5,1,IF(S24=6,1,IF(S24=7,1,IF(S24=8,0,IF(S24=9,0,IF(S24="A",0,IF(S24="B",0,IF(S24="C",1,IF(S24="D",1,IF(S24="E",1,IF(S24="F",1,0))))))))))))))))</f>
        <v>0</v>
      </c>
      <c r="R25" s="42">
        <f>IF(S24=0,0,IF(S24=1,0,IF(S24=2,1,IF(S24=3,1,IF(S24=4,0,IF(S24=5,0,IF(S24=6,1,IF(S24=7,1,IF(S24=8,0,IF(S24=9,0,IF(S24="A",1,IF(S24="B",1,IF(S24="C",0,IF(S24="D",0,IF(S24="E",1,IF(S24="F",1,0))))))))))))))))</f>
        <v>0</v>
      </c>
      <c r="S25" s="42">
        <f>IF(S24=0,0,IF(S24=1,1,IF(S24=2,0,IF(S24=3,1,IF(S24=4,0,IF(S24=5,1,IF(S24=6,0,IF(S24=7,1,IF(S24=8,0,IF(S24=9,1,IF(S24="A",0,IF(S24="B",1,IF(S24="C",0,IF(S24="D",1,IF(S24="E",0,IF(S24="F",1,1))))))))))))))))</f>
        <v>0</v>
      </c>
      <c r="T25" s="42"/>
      <c r="U25" s="42">
        <f>IF(U24=0,0,IF(U24=1,0,IF(U24=2,0,IF(U24=3,0,IF(U24=4,0,IF(U24=5,0,IF(U24=6,0,IF(U24=7,0,IF(U24=8,1,IF(U24=9,1,IF(U24="A",1,IF(U24="B",1,IF(U24="C",1,IF(U24="D",1,IF(U24="E",1,IF(U24="F",1,0))))))))))))))))</f>
        <v>0</v>
      </c>
      <c r="V25" s="42">
        <f>IF(U24=0,0,IF(U24=1,0,IF(U24=2,0,IF(U24=3,0,IF(U24=4,1,IF(U24=5,1,IF(U24=6,1,IF(U24=7,1,IF(U24=8,0,IF(U24=9,0,IF(U24="A",0,IF(U24="B",0,IF(U24="C",1,IF(U24="D",1,IF(U24="E",1,IF(U24="F",1,0))))))))))))))))</f>
        <v>0</v>
      </c>
      <c r="W25" s="42">
        <f>IF(U24=0,0,IF(U24=1,0,IF(U24=2,1,IF(U24=3,1,IF(U24=4,0,IF(U24=5,0,IF(U24=6,1,IF(U24=7,1,IF(U24=8,0,IF(U24=9,0,IF(U24="A",1,IF(U24="B",1,IF(U24="C",0,IF(U24="D",0,IF(U24="E",1,IF(U24="F",1,0))))))))))))))))</f>
        <v>0</v>
      </c>
      <c r="X25" s="42">
        <f>IF(U24=0,0,IF(U24=1,1,IF(U24=2,0,IF(U24=3,1,IF(U24=4,0,IF(U24=5,1,IF(U24=6,0,IF(U24=7,1,IF(U24=8,0,IF(U24=9,1,IF(U24="A",0,IF(U24="B",1,IF(U24="C",0,IF(U24="D",1,IF(U24="E",0,IF(U24="F",1,1))))))))))))))))</f>
        <v>0</v>
      </c>
      <c r="Y25" s="17"/>
      <c r="Z25" s="17"/>
      <c r="AA25" s="42">
        <f>IF(AD24=0,0,IF(AD24=1,0,IF(AD24=2,0,IF(AD24=3,0,IF(AD24=4,0,IF(AD24=5,0,IF(AD24=6,0,IF(AD24=7,0,IF(AD24=8,1,IF(AD24=9,1,IF(AD24="A",1,IF(AD24="B",1,IF(AD24="C",1,IF(AD24="D",1,IF(AD24="E",1,IF(AD24="F",1,0))))))))))))))))</f>
        <v>1</v>
      </c>
      <c r="AB25" s="42">
        <f>IF(AD24=0,0,IF(AD24=1,0,IF(AD24=2,0,IF(AD24=3,0,IF(AD24=4,1,IF(AD24=5,1,IF(AD24=6,1,IF(AD24=7,1,IF(AD24=8,0,IF(AD24=9,0,IF(AD24="A",0,IF(AD24="B",0,IF(AD24="C",1,IF(AD24="D",1,IF(AD24="E",1,IF(AD24="F",1,0))))))))))))))))</f>
        <v>1</v>
      </c>
      <c r="AC25" s="42">
        <f>IF(AD24=0,0,IF(AD24=1,0,IF(AD24=2,1,IF(AD24=3,1,IF(AD24=4,0,IF(AD24=5,0,IF(AD24=6,1,IF(AD24=7,1,IF(AD24=8,0,IF(AD24=9,0,IF(AD24="A",1,IF(AD24="B",1,IF(AD24="C",0,IF(AD24="D",0,IF(AD24="E",1,IF(AD24="F",1,0))))))))))))))))</f>
        <v>1</v>
      </c>
      <c r="AD25" s="42">
        <f>IF(AD24=0,0,IF(AD24=1,1,IF(AD24=2,0,IF(AD24=3,1,IF(AD24=4,0,IF(AD24=5,1,IF(AD24=6,0,IF(AD24=7,1,IF(AD24=8,0,IF(AD24=9,1,IF(AD24="A",0,IF(AD24="B",1,IF(AD24="C",0,IF(AD24="D",1,IF(AD24="E",0,IF(AD24="F",1,1))))))))))))))))</f>
        <v>1</v>
      </c>
      <c r="AE25" s="42"/>
      <c r="AF25" s="42">
        <f>IF(AF24=0,0,IF(AF24=1,0,IF(AF24=2,0,IF(AF24=3,0,IF(AF24=4,0,IF(AF24=5,0,IF(AF24=6,0,IF(AF24=7,0,IF(AF24=8,1,IF(AF24=9,1,IF(AF24="A",1,IF(AF24="B",1,IF(AF24="C",1,IF(AF24="D",1,IF(AF24="E",1,IF(AF24="F",1,0))))))))))))))))</f>
        <v>0</v>
      </c>
      <c r="AG25" s="42">
        <f>IF(AF24=0,0,IF(AF24=1,0,IF(AF24=2,0,IF(AF24=3,0,IF(AF24=4,1,IF(AF24=5,1,IF(AF24=6,1,IF(AF24=7,1,IF(AF24=8,0,IF(AF24=9,0,IF(AF24="A",0,IF(AF24="B",0,IF(AF24="C",1,IF(AF24="D",1,IF(AF24="E",1,IF(AF24="F",1,0))))))))))))))))</f>
        <v>0</v>
      </c>
      <c r="AH25" s="42">
        <f>IF(AF24=0,0,IF(AF24=1,0,IF(AF24=2,1,IF(AF24=3,1,IF(AF24=4,0,IF(AF24=5,0,IF(AF24=6,1,IF(AF24=7,1,IF(AF24=8,0,IF(AF24=9,0,IF(AF24="A",1,IF(AF24="B",1,IF(AF24="C",0,IF(AF24="D",0,IF(AF24="E",1,IF(AF24="F",1,0))))))))))))))))</f>
        <v>0</v>
      </c>
      <c r="AI25" s="42">
        <f>IF(AF24=0,0,IF(AF24=1,1,IF(AF24=2,0,IF(AF24=3,1,IF(AF24=4,0,IF(AF24=5,1,IF(AF24=6,0,IF(AF24=7,1,IF(AF24=8,0,IF(AF24=9,1,IF(AF24="A",0,IF(AF24="B",1,IF(AF24="C",0,IF(AF24="D",1,IF(AF24="E",0,IF(AF24="F",1,1))))))))))))))))</f>
        <v>1</v>
      </c>
      <c r="AJ25" s="17"/>
      <c r="AK25" s="17"/>
      <c r="AL25" s="42">
        <f>IF(AO24=0,0,IF(AO24=1,0,IF(AO24=2,0,IF(AO24=3,0,IF(AO24=4,0,IF(AO24=5,0,IF(AO24=6,0,IF(AO24=7,0,IF(AO24=8,1,IF(AO24=9,1,IF(AO24="A",1,IF(AO24="B",1,IF(AO24="C",1,IF(AO24="D",1,IF(AO24="E",1,IF(AO24="F",1,0))))))))))))))))</f>
        <v>1</v>
      </c>
      <c r="AM25" s="42">
        <f>IF(AO24=0,0,IF(AO24=1,0,IF(AO24=2,0,IF(AO24=3,0,IF(AO24=4,1,IF(AO24=5,1,IF(AO24=6,1,IF(AO24=7,1,IF(AO24=8,0,IF(AO24=9,0,IF(AO24="A",0,IF(AO24="B",0,IF(AO24="C",1,IF(AO24="D",1,IF(AO24="E",1,IF(AO24="F",1,0))))))))))))))))</f>
        <v>1</v>
      </c>
      <c r="AN25" s="42">
        <f>IF(AO24=0,0,IF(AO24=1,0,IF(AO24=2,1,IF(AO24=3,1,IF(AO24=4,0,IF(AO24=5,0,IF(AO24=6,1,IF(AO24=7,1,IF(AO24=8,0,IF(AO24=9,0,IF(AO24="A",1,IF(AO24="B",1,IF(AO24="C",0,IF(AO24="D",0,IF(AO24="E",1,IF(AO24="F",1,0))))))))))))))))</f>
        <v>1</v>
      </c>
      <c r="AO25" s="42">
        <f>IF(AO24=0,0,IF(AO24=1,1,IF(AO24=2,0,IF(AO24=3,1,IF(AO24=4,0,IF(AO24=5,1,IF(AO24=6,0,IF(AO24=7,1,IF(AO24=8,0,IF(AO24=9,1,IF(AO24="A",0,IF(AO24="B",1,IF(AO24="C",0,IF(AO24="D",1,IF(AO24="E",0,IF(AO24="F",1,1))))))))))))))))</f>
        <v>1</v>
      </c>
      <c r="AP25" s="42"/>
      <c r="AQ25" s="42">
        <f>IF(AQ24=0,0,IF(AQ24=1,0,IF(AQ24=2,0,IF(AQ24=3,0,IF(AQ24=4,0,IF(AQ24=5,0,IF(AQ24=6,0,IF(AQ24=7,0,IF(AQ24=8,1,IF(AQ24=9,1,IF(AQ24="A",1,IF(AQ24="B",1,IF(AQ24="C",1,IF(AQ24="D",1,IF(AQ24="E",1,IF(AQ24="F",1,0))))))))))))))))</f>
        <v>1</v>
      </c>
      <c r="AR25" s="42">
        <f>IF(AQ24=0,0,IF(AQ24=1,0,IF(AQ24=2,0,IF(AQ24=3,0,IF(AQ24=4,1,IF(AQ24=5,1,IF(AQ24=6,1,IF(AQ24=7,1,IF(AQ24=8,0,IF(AQ24=9,0,IF(AQ24="A",0,IF(AQ24="B",0,IF(AQ24="C",1,IF(AQ24="D",1,IF(AQ24="E",1,IF(AQ24="F",1,0))))))))))))))))</f>
        <v>0</v>
      </c>
      <c r="AS25" s="42">
        <f>IF(AQ24=0,0,IF(AQ24=1,0,IF(AQ24=2,1,IF(AQ24=3,1,IF(AQ24=4,0,IF(AQ24=5,0,IF(AQ24=6,1,IF(AQ24=7,1,IF(AQ24=8,0,IF(AQ24=9,0,IF(AQ24="A",1,IF(AQ24="B",1,IF(AQ24="C",0,IF(AQ24="D",0,IF(AQ24="E",1,IF(AQ24="F",1,0))))))))))))))))</f>
        <v>1</v>
      </c>
      <c r="AT25" s="42">
        <f>IF(AQ24=0,0,IF(AQ24=1,1,IF(AQ24=2,0,IF(AQ24=3,1,IF(AQ24=4,0,IF(AQ24=5,1,IF(AQ24=6,0,IF(AQ24=7,1,IF(AQ24=8,0,IF(AQ24=9,1,IF(AQ24="A",0,IF(AQ24="B",1,IF(AQ24="C",0,IF(AQ24="D",1,IF(AQ24="E",0,IF(AQ24="F",1,1))))))))))))))))</f>
        <v>0</v>
      </c>
      <c r="AU25" s="17"/>
      <c r="AX25" s="1"/>
      <c r="AY25" s="1"/>
      <c r="AZ25" s="1"/>
      <c r="BA25" s="1"/>
      <c r="BB25" s="1"/>
      <c r="BC25" s="1"/>
      <c r="BD25" s="1"/>
      <c r="BE25" s="1"/>
      <c r="BF25" s="1"/>
      <c r="BG25" s="1"/>
      <c r="BH25" s="1"/>
      <c r="BI25" s="1"/>
      <c r="BJ25" s="1"/>
      <c r="BK25" s="1"/>
      <c r="BL25" s="1"/>
      <c r="BX25" s="114" t="s">
        <v>64</v>
      </c>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row>
    <row r="26" spans="1:98" ht="15.75">
      <c r="AX26" s="1"/>
      <c r="AY26" s="1"/>
      <c r="AZ26" s="1"/>
      <c r="BA26" s="1"/>
      <c r="BB26" s="1"/>
      <c r="BC26" s="1"/>
      <c r="BD26" s="1"/>
      <c r="BE26" s="1"/>
      <c r="BF26" s="1"/>
      <c r="BG26" s="1"/>
      <c r="BH26" s="1"/>
      <c r="BI26" s="1"/>
      <c r="BJ26" s="1"/>
      <c r="BK26" s="1"/>
      <c r="BL26" s="1"/>
      <c r="BX26" s="103" t="s">
        <v>69</v>
      </c>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row>
    <row r="27" spans="1:98" ht="15.75">
      <c r="A27" s="64"/>
      <c r="B27" s="1"/>
      <c r="C27" s="33"/>
      <c r="D27" s="33"/>
      <c r="E27" s="33"/>
      <c r="F27" s="33"/>
      <c r="G27" s="33"/>
      <c r="H27" s="34"/>
      <c r="I27" s="34"/>
      <c r="J27" s="34"/>
      <c r="K27" s="34"/>
      <c r="L27" s="33"/>
      <c r="M27" s="34"/>
      <c r="N27" s="33"/>
      <c r="O27" s="33" t="s">
        <v>26</v>
      </c>
      <c r="P27" s="33"/>
      <c r="Q27" s="34"/>
      <c r="R27" s="33">
        <f>IF(S32=0,0,IF(S32=1,0,IF(S32=2,1,IF(S32=3,1,0))))</f>
        <v>0</v>
      </c>
      <c r="S27" s="33">
        <f>IF(T32=0,0,IF(T32=1,0,IF(T32=2,1,IF(T32=3,1,0))))</f>
        <v>0</v>
      </c>
      <c r="T27" s="33">
        <f>IF(U32=0,0,IF(U32=1,0,IF(U32=2,1,IF(U32=3,1,0))))</f>
        <v>0</v>
      </c>
      <c r="U27" s="33">
        <f>IF(W32=0,0,IF(W32=1,0,IF(W32=2,1,IF(W32=3,1,0))))</f>
        <v>0</v>
      </c>
      <c r="V27" s="33"/>
      <c r="W27" s="33">
        <f>IF(X32=0,0,IF(X32=1,0,IF(X32=2,1,IF(X32=3,1,0))))</f>
        <v>0</v>
      </c>
      <c r="X27" s="33">
        <f>IF(Y32=0,0,IF(Y32=1,0,IF(Y32=2,1,IF(Y32=3,1,0))))</f>
        <v>0</v>
      </c>
      <c r="Y27" s="33">
        <f>IF(Z32=0,0,IF(Z32=1,0,IF(Z32=2,1,IF(Z32=3,1,0))))</f>
        <v>0</v>
      </c>
      <c r="Z27" s="33">
        <f>IF(AC32=0,0,IF(AC32=1,0,IF(AC32=2,1,IF(AC32=3,1,0))))</f>
        <v>0</v>
      </c>
      <c r="AA27" s="34"/>
      <c r="AB27" s="34"/>
      <c r="AC27" s="33">
        <f>IF(AD32=0,0,IF(AD32=1,0,IF(AD32=2,1,IF(AD32=3,1,0))))</f>
        <v>0</v>
      </c>
      <c r="AD27" s="33">
        <f>IF(AE32=0,0,IF(AE32=1,0,IF(AE32=2,1,IF(AE32=3,1,0))))</f>
        <v>0</v>
      </c>
      <c r="AE27" s="33">
        <f>IF(AF32=0,0,IF(AF32=1,0,IF(AF32=2,1,IF(AF32=3,1,0))))</f>
        <v>0</v>
      </c>
      <c r="AF27" s="33">
        <f>IF(AH32=0,0,IF(AH32=1,0,IF(AH32=2,1,IF(AH32=3,1,0))))</f>
        <v>0</v>
      </c>
      <c r="AG27" s="33"/>
      <c r="AH27" s="33">
        <f>IF(AI32=0,0,IF(AI32=1,0,IF(AI32=2,1,IF(AI32=3,1,0))))</f>
        <v>0</v>
      </c>
      <c r="AI27" s="33">
        <f>IF(AJ32=0,0,IF(AJ32=1,0,IF(AJ32=2,1,IF(AJ32=3,1,0))))</f>
        <v>0</v>
      </c>
      <c r="AJ27" s="33">
        <f>IF(AK32=0,0,IF(AK32=1,0,IF(AK32=2,1,IF(AK32=3,1,0))))</f>
        <v>0</v>
      </c>
      <c r="AK27" s="33">
        <f>IF(AN32=0,0,IF(AN32=1,0,IF(AN32=2,1,IF(AN32=3,1,0))))</f>
        <v>1</v>
      </c>
      <c r="AL27" s="33"/>
      <c r="AM27" s="33"/>
      <c r="AN27" s="33">
        <f>IF(AO32=0,0,IF(AO32=1,0,IF(AO32=2,1,IF(AO32=3,1,0))))</f>
        <v>1</v>
      </c>
      <c r="AO27" s="33">
        <f>IF(AP32=0,0,IF(AP32=1,0,IF(AP32=2,1,IF(AP32=3,1,0))))</f>
        <v>1</v>
      </c>
      <c r="AP27" s="33">
        <f>IF(AQ32=0,0,IF(AQ32=1,0,IF(AQ32=2,1,IF(AQ32=3,1,0))))</f>
        <v>1</v>
      </c>
      <c r="AQ27" s="33">
        <f>IF(AS32=0,0,IF(AS32=1,0,IF(AS32=2,1,IF(AS32=3,1,0))))</f>
        <v>0</v>
      </c>
      <c r="AR27" s="33"/>
      <c r="AS27" s="33">
        <f>IF(AT32=0,0,IF(AT32=1,0,IF(AT32=2,1,IF(AT32=3,1,0))))</f>
        <v>0</v>
      </c>
      <c r="AT27" s="33">
        <f>IF(AU32=0,0,IF(AU32=1,0,IF(AU32=2,1,IF(AU32=3,1,0))))</f>
        <v>1</v>
      </c>
      <c r="AU27" s="33">
        <f>IF(AV32=0,0,IF(AV32=1,0,IF(AV32=2,1,IF(AV32=3,1,0))))</f>
        <v>1</v>
      </c>
      <c r="AV27" s="33">
        <f>IF(AY32=0,0,IF(AY32=1,0,IF(AY32=2,1,IF(AY32=3,1,0))))</f>
        <v>1</v>
      </c>
      <c r="AW27" s="33"/>
      <c r="AX27" s="33"/>
      <c r="AY27" s="33">
        <f>IF(AZ32=0,0,IF(AZ32=1,0,IF(AZ32=2,1,IF(AZ32=3,1,0))))</f>
        <v>1</v>
      </c>
      <c r="AZ27" s="33">
        <f>IF(BA32=0,0,IF(BA32=1,0,IF(BA32=2,1,IF(BA32=3,1,0))))</f>
        <v>1</v>
      </c>
      <c r="BA27" s="33">
        <f>IF(BB32=0,0,IF(BB32=1,0,IF(BB32=2,1,IF(BB32=3,1,0))))</f>
        <v>1</v>
      </c>
      <c r="BB27" s="33">
        <f>IF(BD32=0,0,IF(BD32=1,0,IF(BD32=2,1,IF(BD32=3,1,0))))</f>
        <v>1</v>
      </c>
      <c r="BC27" s="33"/>
      <c r="BD27" s="33">
        <f>IF(BE32=0,0,IF(BE32=1,0,IF(BE32=2,1,IF(BE32=3,1,0))))</f>
        <v>0</v>
      </c>
      <c r="BE27" s="33">
        <f>IF(BF32=0,0,IF(BF32=1,0,IF(BF32=2,1,IF(BF32=3,1,0))))</f>
        <v>0</v>
      </c>
      <c r="BF27" s="33">
        <f>IF(BG32=0,0,IF(BG32=1,0,IF(BG32=2,1,IF(BG32=3,1,0))))</f>
        <v>0</v>
      </c>
      <c r="BG27" s="33"/>
      <c r="BX27" s="64">
        <f>IF((AR13+AS13)=2,IF((AX11+AZ11)=2,1,0),0)</f>
        <v>1</v>
      </c>
      <c r="BY27" s="64" t="s">
        <v>70</v>
      </c>
      <c r="BZ27" s="64"/>
      <c r="CA27" s="64"/>
      <c r="CB27" s="64"/>
      <c r="CC27" s="65"/>
      <c r="CD27" s="65"/>
      <c r="CE27" s="65"/>
      <c r="CF27" s="65"/>
      <c r="CG27" s="65"/>
      <c r="CH27" s="65"/>
      <c r="CI27" s="65"/>
      <c r="CJ27" s="65"/>
      <c r="CK27" s="65"/>
      <c r="CL27" s="65"/>
      <c r="CM27" s="65"/>
    </row>
    <row r="28" spans="1:98" ht="15.75">
      <c r="B28" s="1"/>
      <c r="C28" s="35" t="s">
        <v>73</v>
      </c>
      <c r="D28" s="35"/>
      <c r="E28" s="36">
        <f>+H21</f>
        <v>0</v>
      </c>
      <c r="F28" s="36">
        <f>+J21</f>
        <v>0</v>
      </c>
      <c r="G28" s="36"/>
      <c r="H28" s="36">
        <f>+S21</f>
        <v>0</v>
      </c>
      <c r="I28" s="36">
        <f>+U21</f>
        <v>8</v>
      </c>
      <c r="J28" s="36"/>
      <c r="K28" s="36">
        <f>+AD21</f>
        <v>3</v>
      </c>
      <c r="L28" s="36" t="str">
        <f>+AF21</f>
        <v>A</v>
      </c>
      <c r="M28" s="36"/>
      <c r="N28" s="36">
        <f>+AO21</f>
        <v>6</v>
      </c>
      <c r="O28" s="36">
        <f>+AQ21</f>
        <v>9</v>
      </c>
      <c r="P28" s="35" t="s">
        <v>22</v>
      </c>
      <c r="Q28" s="37"/>
      <c r="R28" s="36">
        <f>+E22</f>
        <v>0</v>
      </c>
      <c r="S28" s="36">
        <f>+F22</f>
        <v>0</v>
      </c>
      <c r="T28" s="36">
        <f>+G22</f>
        <v>0</v>
      </c>
      <c r="U28" s="36">
        <f>+H22</f>
        <v>0</v>
      </c>
      <c r="V28" s="36"/>
      <c r="W28" s="36">
        <f>+J22</f>
        <v>0</v>
      </c>
      <c r="X28" s="36">
        <f>+K22</f>
        <v>0</v>
      </c>
      <c r="Y28" s="36">
        <f>+L22</f>
        <v>0</v>
      </c>
      <c r="Z28" s="36">
        <f>+M22</f>
        <v>0</v>
      </c>
      <c r="AA28" s="37"/>
      <c r="AB28" s="37"/>
      <c r="AC28" s="36">
        <f>+P22</f>
        <v>0</v>
      </c>
      <c r="AD28" s="36">
        <f>+Q22</f>
        <v>0</v>
      </c>
      <c r="AE28" s="36">
        <f>+R22</f>
        <v>0</v>
      </c>
      <c r="AF28" s="36">
        <f>+S22</f>
        <v>0</v>
      </c>
      <c r="AG28" s="36"/>
      <c r="AH28" s="36">
        <f>+U22</f>
        <v>1</v>
      </c>
      <c r="AI28" s="36">
        <f>+V22</f>
        <v>0</v>
      </c>
      <c r="AJ28" s="36">
        <f>+W22</f>
        <v>0</v>
      </c>
      <c r="AK28" s="36">
        <f>+X22</f>
        <v>0</v>
      </c>
      <c r="AL28" s="36"/>
      <c r="AM28" s="36"/>
      <c r="AN28" s="36">
        <f>+AA22</f>
        <v>0</v>
      </c>
      <c r="AO28" s="36">
        <f>+AB22</f>
        <v>0</v>
      </c>
      <c r="AP28" s="36">
        <f>+AC22</f>
        <v>1</v>
      </c>
      <c r="AQ28" s="36">
        <f>+AD22</f>
        <v>1</v>
      </c>
      <c r="AR28" s="36"/>
      <c r="AS28" s="36">
        <f>+AF22</f>
        <v>1</v>
      </c>
      <c r="AT28" s="36">
        <f>+AG22</f>
        <v>0</v>
      </c>
      <c r="AU28" s="36">
        <f>+AH22</f>
        <v>1</v>
      </c>
      <c r="AV28" s="36">
        <f>+AI22</f>
        <v>0</v>
      </c>
      <c r="AW28" s="36"/>
      <c r="AX28" s="36"/>
      <c r="AY28" s="36">
        <f>+AL22</f>
        <v>0</v>
      </c>
      <c r="AZ28" s="36">
        <f>+AM22</f>
        <v>1</v>
      </c>
      <c r="BA28" s="36">
        <f>+AN22</f>
        <v>1</v>
      </c>
      <c r="BB28" s="36">
        <f>+AO22</f>
        <v>0</v>
      </c>
      <c r="BC28" s="36"/>
      <c r="BD28" s="36">
        <f>+AQ22</f>
        <v>1</v>
      </c>
      <c r="BE28" s="36">
        <f>+AR22</f>
        <v>0</v>
      </c>
      <c r="BF28" s="36">
        <f>+AS22</f>
        <v>0</v>
      </c>
      <c r="BG28" s="36">
        <f>+AT22</f>
        <v>1</v>
      </c>
      <c r="BX28" s="201">
        <f>SUM(R30:AF30)</f>
        <v>0</v>
      </c>
      <c r="BY28" s="201">
        <f>(IF(BX28=0,0,1))*BM7</f>
        <v>0</v>
      </c>
      <c r="BZ28" s="201">
        <f>(IF(C24="EAX",1,0))*BM7</f>
        <v>1</v>
      </c>
      <c r="CA28" s="201">
        <f>+BZ28</f>
        <v>1</v>
      </c>
      <c r="CB28" s="201">
        <f>IF(BX28=0,1,0)</f>
        <v>1</v>
      </c>
      <c r="CC28" s="64">
        <f>IF(C24="EAX",0,1)</f>
        <v>0</v>
      </c>
      <c r="CD28" s="201">
        <f>+CB28*CC28*(IF(BM7=1,0,1))</f>
        <v>0</v>
      </c>
      <c r="CE28" s="64">
        <f>+CA28+CD28</f>
        <v>1</v>
      </c>
      <c r="CF28" s="64" t="s">
        <v>93</v>
      </c>
      <c r="CG28" s="65"/>
      <c r="CH28" s="65"/>
      <c r="CI28" s="65"/>
      <c r="CJ28" s="65"/>
      <c r="CK28" s="65"/>
      <c r="CL28" s="65"/>
      <c r="CM28" s="65"/>
    </row>
    <row r="29" spans="1:98" ht="15.75">
      <c r="B29" s="1"/>
      <c r="C29" s="38" t="s">
        <v>74</v>
      </c>
      <c r="D29" s="38"/>
      <c r="E29" s="40">
        <f>+H24</f>
        <v>0</v>
      </c>
      <c r="F29" s="40">
        <f>+J24</f>
        <v>0</v>
      </c>
      <c r="G29" s="40"/>
      <c r="H29" s="40">
        <f>+S24</f>
        <v>0</v>
      </c>
      <c r="I29" s="40">
        <f>+U24</f>
        <v>0</v>
      </c>
      <c r="J29" s="40"/>
      <c r="K29" s="40" t="str">
        <f>+AD24</f>
        <v>F</v>
      </c>
      <c r="L29" s="40">
        <f>+AF24</f>
        <v>1</v>
      </c>
      <c r="M29" s="40"/>
      <c r="N29" s="40" t="str">
        <f>+AO24</f>
        <v>F</v>
      </c>
      <c r="O29" s="40" t="str">
        <f>+AQ24</f>
        <v>A</v>
      </c>
      <c r="P29" s="38" t="s">
        <v>22</v>
      </c>
      <c r="Q29" s="39"/>
      <c r="R29" s="40">
        <f>+E25</f>
        <v>0</v>
      </c>
      <c r="S29" s="40">
        <f>+F25</f>
        <v>0</v>
      </c>
      <c r="T29" s="40">
        <f>+G25</f>
        <v>0</v>
      </c>
      <c r="U29" s="40">
        <f>+H25</f>
        <v>0</v>
      </c>
      <c r="V29" s="40"/>
      <c r="W29" s="40">
        <f>+J25</f>
        <v>0</v>
      </c>
      <c r="X29" s="40">
        <f>+K25</f>
        <v>0</v>
      </c>
      <c r="Y29" s="40">
        <f>+L25</f>
        <v>0</v>
      </c>
      <c r="Z29" s="40">
        <f>+M25</f>
        <v>0</v>
      </c>
      <c r="AA29" s="39"/>
      <c r="AB29" s="39"/>
      <c r="AC29" s="40">
        <f>+P25</f>
        <v>0</v>
      </c>
      <c r="AD29" s="40">
        <f>+Q25</f>
        <v>0</v>
      </c>
      <c r="AE29" s="40">
        <f>+R25</f>
        <v>0</v>
      </c>
      <c r="AF29" s="40">
        <f>+S25</f>
        <v>0</v>
      </c>
      <c r="AG29" s="40"/>
      <c r="AH29" s="40">
        <f>+U25</f>
        <v>0</v>
      </c>
      <c r="AI29" s="40">
        <f>+V25</f>
        <v>0</v>
      </c>
      <c r="AJ29" s="40">
        <f>+W25</f>
        <v>0</v>
      </c>
      <c r="AK29" s="40">
        <f>+X25</f>
        <v>0</v>
      </c>
      <c r="AL29" s="39"/>
      <c r="AM29" s="40"/>
      <c r="AN29" s="40">
        <f>+AA25</f>
        <v>1</v>
      </c>
      <c r="AO29" s="40">
        <f>+AB25</f>
        <v>1</v>
      </c>
      <c r="AP29" s="40">
        <f>+AC25</f>
        <v>1</v>
      </c>
      <c r="AQ29" s="40">
        <f>+AD25</f>
        <v>1</v>
      </c>
      <c r="AR29" s="40"/>
      <c r="AS29" s="40">
        <f>+AF25</f>
        <v>0</v>
      </c>
      <c r="AT29" s="40">
        <f>+AG25</f>
        <v>0</v>
      </c>
      <c r="AU29" s="40">
        <f>+AH25</f>
        <v>0</v>
      </c>
      <c r="AV29" s="40">
        <f>+AI25</f>
        <v>1</v>
      </c>
      <c r="AW29" s="40"/>
      <c r="AX29" s="39"/>
      <c r="AY29" s="40">
        <f>+AL25</f>
        <v>1</v>
      </c>
      <c r="AZ29" s="40">
        <f>+AM25</f>
        <v>1</v>
      </c>
      <c r="BA29" s="40">
        <f>+AN25</f>
        <v>1</v>
      </c>
      <c r="BB29" s="40">
        <f>+AO25</f>
        <v>1</v>
      </c>
      <c r="BC29" s="40"/>
      <c r="BD29" s="180">
        <f>+AQ25</f>
        <v>1</v>
      </c>
      <c r="BE29" s="180">
        <f>+AR25</f>
        <v>0</v>
      </c>
      <c r="BF29" s="180">
        <f>+AS25</f>
        <v>1</v>
      </c>
      <c r="BG29" s="180">
        <f>+AT25</f>
        <v>0</v>
      </c>
    </row>
    <row r="30" spans="1:98" ht="15.75">
      <c r="B30" s="1"/>
      <c r="C30" s="195" t="s">
        <v>16</v>
      </c>
      <c r="D30" s="195"/>
      <c r="E30" s="194"/>
      <c r="F30" s="194"/>
      <c r="G30" s="194"/>
      <c r="H30" s="196"/>
      <c r="I30" s="196"/>
      <c r="J30" s="196"/>
      <c r="K30" s="196"/>
      <c r="L30" s="194"/>
      <c r="M30" s="194"/>
      <c r="N30" s="194"/>
      <c r="O30" s="194"/>
      <c r="P30" s="194"/>
      <c r="Q30" s="196"/>
      <c r="R30" s="194">
        <f>IF(R32=0,0,IF(R32=1,1,IF(R32=2,0,IF(R32=3,1,0))))</f>
        <v>0</v>
      </c>
      <c r="S30" s="194">
        <f>IF(S32=0,0,IF(S32=1,1,IF(S32=2,0,IF(S32=3,1,0))))</f>
        <v>0</v>
      </c>
      <c r="T30" s="194">
        <f>IF(T32=0,0,IF(T32=1,1,IF(T32=2,0,IF(T32=3,1,0))))</f>
        <v>0</v>
      </c>
      <c r="U30" s="194">
        <f>IF(U32=0,0,IF(U32=1,1,IF(U32=2,0,IF(U32=3,1,0))))</f>
        <v>0</v>
      </c>
      <c r="V30" s="194"/>
      <c r="W30" s="194">
        <f>IF(W32=0,0,IF(W32=1,1,IF(W32=2,0,IF(W32=3,1,0))))</f>
        <v>0</v>
      </c>
      <c r="X30" s="194">
        <f>IF(X32=0,0,IF(X32=1,1,IF(X32=2,0,IF(X32=3,1,0))))</f>
        <v>0</v>
      </c>
      <c r="Y30" s="194">
        <f>IF(Y32=0,0,IF(Y32=1,1,IF(Y32=2,0,IF(Y32=3,1,0))))</f>
        <v>0</v>
      </c>
      <c r="Z30" s="194">
        <f>IF(Z32=0,0,IF(Z32=1,1,IF(Z32=2,0,IF(Z32=3,1,0))))</f>
        <v>0</v>
      </c>
      <c r="AA30" s="196"/>
      <c r="AB30" s="196"/>
      <c r="AC30" s="194">
        <f>IF(AC32=0,0,IF(AC32=1,1,IF(AC32=2,0,IF(AC32=3,1,0))))</f>
        <v>0</v>
      </c>
      <c r="AD30" s="194">
        <f>IF(AD32=0,0,IF(AD32=1,1,IF(AD32=2,0,IF(AD32=3,1,0))))</f>
        <v>0</v>
      </c>
      <c r="AE30" s="194">
        <f>IF(AE32=0,0,IF(AE32=1,1,IF(AE32=2,0,IF(AE32=3,1,0))))</f>
        <v>0</v>
      </c>
      <c r="AF30" s="194">
        <f>IF(AF32=0,0,IF(AF32=1,1,IF(AF32=2,0,IF(AF32=3,1,0))))</f>
        <v>0</v>
      </c>
      <c r="AG30" s="194"/>
      <c r="AH30" s="194">
        <f>IF(AH32=0,0,IF(AH32=1,1,IF(AH32=2,0,IF(AH32=3,1,0))))</f>
        <v>1</v>
      </c>
      <c r="AI30" s="194">
        <f>IF(AI32=0,0,IF(AI32=1,1,IF(AI32=2,0,IF(AI32=3,1,0))))</f>
        <v>0</v>
      </c>
      <c r="AJ30" s="194">
        <f>IF(AJ32=0,0,IF(AJ32=1,1,IF(AJ32=2,0,IF(AJ32=3,1,0))))</f>
        <v>0</v>
      </c>
      <c r="AK30" s="194">
        <f>IF(AK32=0,0,IF(AK32=1,1,IF(AK32=2,0,IF(AK32=3,1,0))))</f>
        <v>1</v>
      </c>
      <c r="AL30" s="194"/>
      <c r="AM30" s="194"/>
      <c r="AN30" s="194">
        <f>IF(AN32=0,0,IF(AN32=1,1,IF(AN32=2,0,IF(AN32=3,1,0))))</f>
        <v>0</v>
      </c>
      <c r="AO30" s="194">
        <f>IF(AO32=0,0,IF(AO32=1,1,IF(AO32=2,0,IF(AO32=3,1,0))))</f>
        <v>0</v>
      </c>
      <c r="AP30" s="194">
        <f>IF(AP32=0,0,IF(AP32=1,1,IF(AP32=2,0,IF(AP32=3,1,0))))</f>
        <v>1</v>
      </c>
      <c r="AQ30" s="194">
        <f>IF(AQ32=0,0,IF(AQ32=1,1,IF(AQ32=2,0,IF(AQ32=3,1,0))))</f>
        <v>0</v>
      </c>
      <c r="AR30" s="194"/>
      <c r="AS30" s="194">
        <f>IF(AS32=0,0,IF(AS32=1,1,IF(AS32=2,0,IF(AS32=3,1,0))))</f>
        <v>1</v>
      </c>
      <c r="AT30" s="194">
        <f>IF(AT32=0,0,IF(AT32=1,1,IF(AT32=2,0,IF(AT32=3,1,0))))</f>
        <v>1</v>
      </c>
      <c r="AU30" s="194">
        <f>IF(AU32=0,0,IF(AU32=1,1,IF(AU32=2,0,IF(AU32=3,1,0))))</f>
        <v>0</v>
      </c>
      <c r="AV30" s="194">
        <f>IF(AV32=0,0,IF(AV32=1,1,IF(AV32=2,0,IF(AV32=3,1,0))))</f>
        <v>0</v>
      </c>
      <c r="AW30" s="194"/>
      <c r="AX30" s="194"/>
      <c r="AY30" s="194">
        <f>IF(AY32=0,0,IF(AY32=1,1,IF(AY32=2,0,IF(AY32=3,1,0))))</f>
        <v>0</v>
      </c>
      <c r="AZ30" s="194">
        <f>IF(AZ32=0,0,IF(AZ32=1,1,IF(AZ32=2,0,IF(AZ32=3,1,0))))</f>
        <v>1</v>
      </c>
      <c r="BA30" s="194">
        <f>IF(BA32=0,0,IF(BA32=1,1,IF(BA32=2,0,IF(BA32=3,1,0))))</f>
        <v>1</v>
      </c>
      <c r="BB30" s="194">
        <f>IF(BB32=0,0,IF(BB32=1,1,IF(BB32=2,0,IF(BB32=3,1,0))))</f>
        <v>0</v>
      </c>
      <c r="BC30" s="194"/>
      <c r="BD30" s="194">
        <f>IF(BD32=0,0,IF(BD32=1,1,IF(BD32=2,0,IF(BD32=3,1,0))))</f>
        <v>0</v>
      </c>
      <c r="BE30" s="194">
        <f>IF(BE32=0,0,IF(BE32=1,1,IF(BE32=2,0,IF(BE32=3,1,0))))</f>
        <v>0</v>
      </c>
      <c r="BF30" s="194">
        <f>IF(BF32=0,0,IF(BF32=1,1,IF(BF32=2,0,IF(BF32=3,1,0))))</f>
        <v>1</v>
      </c>
      <c r="BG30" s="194">
        <f>IF(BG32=0,0,IF(BG32=1,1,IF(BG32=2,0,IF(BG32=3,1,0))))</f>
        <v>1</v>
      </c>
      <c r="BI30" s="204" t="s">
        <v>125</v>
      </c>
      <c r="BJ30" s="203"/>
      <c r="BK30" s="203"/>
      <c r="BL30" s="203"/>
      <c r="BM30" s="203"/>
      <c r="BN30" s="203"/>
      <c r="BO30" s="203"/>
      <c r="BP30" s="203"/>
      <c r="BQ30" s="203"/>
      <c r="BR30" s="203"/>
      <c r="BS30" s="203"/>
      <c r="BT30" s="203"/>
      <c r="BU30" s="203"/>
      <c r="BV30" s="203"/>
      <c r="BW30" s="203"/>
      <c r="BX30" s="203"/>
      <c r="BY30" s="203"/>
      <c r="BZ30" s="203"/>
      <c r="CA30" s="203"/>
      <c r="CB30" s="203"/>
      <c r="CC30" s="203"/>
      <c r="CD30" s="203"/>
      <c r="CE30" s="203"/>
      <c r="CF30" s="203"/>
      <c r="CG30" s="203"/>
      <c r="CH30" s="203"/>
      <c r="CI30" s="203"/>
      <c r="CJ30" s="203"/>
      <c r="CK30" s="203"/>
      <c r="CL30" s="203"/>
    </row>
    <row r="31" spans="1:98" ht="15.75">
      <c r="B31" s="1"/>
      <c r="C31" s="194"/>
      <c r="D31" s="194"/>
      <c r="E31" s="194"/>
      <c r="F31" s="194"/>
      <c r="G31" s="194"/>
      <c r="H31" s="196"/>
      <c r="I31" s="196"/>
      <c r="J31" s="196"/>
      <c r="K31" s="196"/>
      <c r="L31" s="194"/>
      <c r="M31" s="194"/>
      <c r="N31" s="194"/>
      <c r="O31" s="194"/>
      <c r="P31" s="194"/>
      <c r="Q31" s="196"/>
      <c r="R31" s="194"/>
      <c r="S31" s="194"/>
      <c r="T31" s="194"/>
      <c r="U31" s="195">
        <f>+U34</f>
        <v>0</v>
      </c>
      <c r="V31" s="195"/>
      <c r="W31" s="195">
        <f>+W34</f>
        <v>0</v>
      </c>
      <c r="X31" s="195"/>
      <c r="Y31" s="195"/>
      <c r="Z31" s="195"/>
      <c r="AA31" s="197"/>
      <c r="AB31" s="197"/>
      <c r="AC31" s="195"/>
      <c r="AD31" s="195"/>
      <c r="AE31" s="195"/>
      <c r="AF31" s="195">
        <f>+AF34</f>
        <v>0</v>
      </c>
      <c r="AG31" s="195"/>
      <c r="AH31" s="195">
        <f>+AH34</f>
        <v>9</v>
      </c>
      <c r="AI31" s="195"/>
      <c r="AJ31" s="195"/>
      <c r="AK31" s="195"/>
      <c r="AL31" s="195"/>
      <c r="AM31" s="195"/>
      <c r="AN31" s="195"/>
      <c r="AO31" s="195"/>
      <c r="AP31" s="195"/>
      <c r="AQ31" s="195">
        <f>+AQ34</f>
        <v>2</v>
      </c>
      <c r="AR31" s="195"/>
      <c r="AS31" s="195" t="str">
        <f>+AS34</f>
        <v>C</v>
      </c>
      <c r="AT31" s="195"/>
      <c r="AU31" s="195"/>
      <c r="AV31" s="195"/>
      <c r="AW31" s="195"/>
      <c r="AX31" s="195"/>
      <c r="AY31" s="195"/>
      <c r="AZ31" s="195"/>
      <c r="BA31" s="195"/>
      <c r="BB31" s="195">
        <f>+BB34</f>
        <v>6</v>
      </c>
      <c r="BC31" s="195"/>
      <c r="BD31" s="195">
        <f>+BD34</f>
        <v>3</v>
      </c>
      <c r="BE31" s="194"/>
      <c r="BF31" s="194"/>
      <c r="BG31" s="194"/>
      <c r="BI31" s="204" t="s">
        <v>126</v>
      </c>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row>
    <row r="32" spans="1:98" s="65" customFormat="1" ht="15.75">
      <c r="A32" s="64" t="s">
        <v>65</v>
      </c>
      <c r="B32" s="64"/>
      <c r="C32" s="64"/>
      <c r="D32" s="64"/>
      <c r="E32" s="64"/>
      <c r="F32" s="64"/>
      <c r="G32" s="64"/>
      <c r="L32" s="64"/>
      <c r="M32" s="64"/>
      <c r="N32" s="64"/>
      <c r="O32" s="64"/>
      <c r="P32" s="64"/>
      <c r="R32" s="64">
        <f>SUM(R27:R29)</f>
        <v>0</v>
      </c>
      <c r="S32" s="64">
        <f>SUM(S27:S29)</f>
        <v>0</v>
      </c>
      <c r="T32" s="64">
        <f>SUM(T27:T29)</f>
        <v>0</v>
      </c>
      <c r="U32" s="64">
        <f>SUM(U27:U29)</f>
        <v>0</v>
      </c>
      <c r="V32" s="64"/>
      <c r="W32" s="64">
        <f>SUM(W27:W29)</f>
        <v>0</v>
      </c>
      <c r="X32" s="64">
        <f>SUM(X27:X29)</f>
        <v>0</v>
      </c>
      <c r="Y32" s="64">
        <f>SUM(Y27:Y29)</f>
        <v>0</v>
      </c>
      <c r="Z32" s="64">
        <f>SUM(Z27:Z29)</f>
        <v>0</v>
      </c>
      <c r="AC32" s="64">
        <f>SUM(AC27:AC29)</f>
        <v>0</v>
      </c>
      <c r="AD32" s="64">
        <f>SUM(AD27:AD29)</f>
        <v>0</v>
      </c>
      <c r="AE32" s="64">
        <f>SUM(AE27:AE29)</f>
        <v>0</v>
      </c>
      <c r="AF32" s="64">
        <f>SUM(AF27:AF29)</f>
        <v>0</v>
      </c>
      <c r="AG32" s="64"/>
      <c r="AH32" s="64">
        <f>SUM(AH27:AH29)</f>
        <v>1</v>
      </c>
      <c r="AI32" s="64">
        <f>SUM(AI27:AI29)</f>
        <v>0</v>
      </c>
      <c r="AJ32" s="64">
        <f>SUM(AJ27:AJ29)</f>
        <v>0</v>
      </c>
      <c r="AK32" s="64">
        <f>SUM(AK27:AK29)</f>
        <v>1</v>
      </c>
      <c r="AL32" s="64"/>
      <c r="AM32" s="64"/>
      <c r="AN32" s="64">
        <f>SUM(AN27:AN29)</f>
        <v>2</v>
      </c>
      <c r="AO32" s="64">
        <f>SUM(AO27:AO29)</f>
        <v>2</v>
      </c>
      <c r="AP32" s="64">
        <f>SUM(AP27:AP29)</f>
        <v>3</v>
      </c>
      <c r="AQ32" s="64">
        <f>SUM(AQ27:AQ29)</f>
        <v>2</v>
      </c>
      <c r="AR32" s="64"/>
      <c r="AS32" s="64">
        <f>SUM(AS27:AS29)</f>
        <v>1</v>
      </c>
      <c r="AT32" s="64">
        <f>SUM(AT27:AT29)</f>
        <v>1</v>
      </c>
      <c r="AU32" s="64">
        <f>SUM(AU27:AU29)</f>
        <v>2</v>
      </c>
      <c r="AV32" s="64">
        <f>SUM(AV27:AV29)</f>
        <v>2</v>
      </c>
      <c r="AW32" s="64"/>
      <c r="AX32" s="64"/>
      <c r="AY32" s="64">
        <f>SUM(AY27:AY29)</f>
        <v>2</v>
      </c>
      <c r="AZ32" s="64">
        <f>SUM(AZ27:AZ29)</f>
        <v>3</v>
      </c>
      <c r="BA32" s="64">
        <f>SUM(BA27:BA29)</f>
        <v>3</v>
      </c>
      <c r="BB32" s="64">
        <f>SUM(BB27:BB29)</f>
        <v>2</v>
      </c>
      <c r="BC32" s="64"/>
      <c r="BD32" s="64">
        <f>SUM(BD27:BD29)</f>
        <v>2</v>
      </c>
      <c r="BE32" s="64">
        <f>SUM(BE27:BE29)</f>
        <v>0</v>
      </c>
      <c r="BF32" s="64">
        <f>SUM(BF27:BF29)</f>
        <v>1</v>
      </c>
      <c r="BG32" s="64">
        <f>SUM(BG27:BG29)</f>
        <v>1</v>
      </c>
    </row>
    <row r="33" spans="1:106" ht="15.75">
      <c r="A33" s="185" t="str">
        <f>IF(BX27=1," ","ERROR = NIVEL DE PRIVILEGIO. BITS: RPL DPL")</f>
        <v xml:space="preserve"> </v>
      </c>
      <c r="B33" s="187"/>
      <c r="C33" s="187"/>
      <c r="D33" s="187"/>
      <c r="E33" s="187"/>
      <c r="F33" s="187"/>
      <c r="G33" s="187"/>
      <c r="H33" s="186"/>
      <c r="I33" s="186"/>
      <c r="J33" s="186"/>
      <c r="K33" s="186"/>
      <c r="L33" s="187"/>
      <c r="M33" s="187"/>
      <c r="N33" s="187"/>
      <c r="O33" s="187"/>
      <c r="P33" s="187"/>
      <c r="Q33" s="186"/>
      <c r="R33" s="190">
        <f>+R30*8</f>
        <v>0</v>
      </c>
      <c r="S33" s="190">
        <f>+S30*4</f>
        <v>0</v>
      </c>
      <c r="T33" s="190">
        <f>+T30*2</f>
        <v>0</v>
      </c>
      <c r="U33" s="64">
        <f>+U30</f>
        <v>0</v>
      </c>
      <c r="V33" s="64"/>
      <c r="W33" s="64">
        <f>+W30*8</f>
        <v>0</v>
      </c>
      <c r="X33" s="64">
        <f>+X30*4</f>
        <v>0</v>
      </c>
      <c r="Y33" s="64">
        <f>+Y30*2</f>
        <v>0</v>
      </c>
      <c r="Z33" s="64">
        <f>+Z30</f>
        <v>0</v>
      </c>
      <c r="AA33" s="65"/>
      <c r="AB33" s="65"/>
      <c r="AC33" s="64">
        <f>+AC30*8</f>
        <v>0</v>
      </c>
      <c r="AD33" s="64">
        <f>+AD30*4</f>
        <v>0</v>
      </c>
      <c r="AE33" s="64">
        <f>+AE30*2</f>
        <v>0</v>
      </c>
      <c r="AF33" s="64">
        <f>+AF30</f>
        <v>0</v>
      </c>
      <c r="AG33" s="64"/>
      <c r="AH33" s="64">
        <f>+AH30*8</f>
        <v>8</v>
      </c>
      <c r="AI33" s="64">
        <f>+AI30*4</f>
        <v>0</v>
      </c>
      <c r="AJ33" s="64">
        <f>+AJ30*2</f>
        <v>0</v>
      </c>
      <c r="AK33" s="64">
        <f>+AK30</f>
        <v>1</v>
      </c>
      <c r="AL33" s="64"/>
      <c r="AM33" s="64"/>
      <c r="AN33" s="64">
        <f>+AN30*8</f>
        <v>0</v>
      </c>
      <c r="AO33" s="64">
        <f>+AO30*4</f>
        <v>0</v>
      </c>
      <c r="AP33" s="64">
        <f>+AP30*2</f>
        <v>2</v>
      </c>
      <c r="AQ33" s="64">
        <f>+AQ30</f>
        <v>0</v>
      </c>
      <c r="AR33" s="64"/>
      <c r="AS33" s="64">
        <f>+AS30*8</f>
        <v>8</v>
      </c>
      <c r="AT33" s="64">
        <f>+AT30*4</f>
        <v>4</v>
      </c>
      <c r="AU33" s="64">
        <f>+AU30*2</f>
        <v>0</v>
      </c>
      <c r="AV33" s="64">
        <f>+AV30</f>
        <v>0</v>
      </c>
      <c r="AW33" s="64"/>
      <c r="AX33" s="64"/>
      <c r="AY33" s="64">
        <f>+AY30*8</f>
        <v>0</v>
      </c>
      <c r="AZ33" s="64">
        <f>+AZ30*4</f>
        <v>4</v>
      </c>
      <c r="BA33" s="64">
        <f>+BA30*2</f>
        <v>2</v>
      </c>
      <c r="BB33" s="64">
        <f>+BB30</f>
        <v>0</v>
      </c>
      <c r="BC33" s="64"/>
      <c r="BD33" s="64">
        <f>+BD30*8</f>
        <v>0</v>
      </c>
      <c r="BE33" s="64">
        <f>+BE30*4</f>
        <v>0</v>
      </c>
      <c r="BF33" s="165">
        <f>+BF30*2</f>
        <v>2</v>
      </c>
      <c r="BG33" s="165">
        <f>+BG30</f>
        <v>1</v>
      </c>
      <c r="BH33" s="141"/>
      <c r="BI33" s="141"/>
      <c r="BJ33" s="141"/>
      <c r="BK33" s="141"/>
      <c r="BL33" s="141"/>
      <c r="BM33" s="141"/>
      <c r="BN33" s="141"/>
      <c r="BO33" s="141"/>
      <c r="BP33" s="141"/>
      <c r="BQ33" s="141"/>
      <c r="BR33" s="141"/>
      <c r="BS33" s="142" t="s">
        <v>27</v>
      </c>
      <c r="BT33" s="141"/>
      <c r="BU33" s="141"/>
      <c r="BV33" s="141"/>
      <c r="BW33" s="141"/>
      <c r="BX33" s="141"/>
      <c r="BY33" s="141"/>
      <c r="BZ33" s="141"/>
      <c r="CA33" s="141"/>
      <c r="CB33" s="141"/>
      <c r="CC33" s="141"/>
      <c r="CD33" s="141"/>
      <c r="CE33" s="141"/>
      <c r="CH33" s="4"/>
      <c r="CP33" s="4"/>
    </row>
    <row r="34" spans="1:106" ht="15.75">
      <c r="A34" s="185" t="str">
        <f>IF(BO7=1," ","ERROR = SEGMENTO NO DISPONIBLE. BIT:AV")</f>
        <v xml:space="preserve"> </v>
      </c>
      <c r="B34" s="186"/>
      <c r="C34" s="186"/>
      <c r="D34" s="186"/>
      <c r="E34" s="186"/>
      <c r="F34" s="186"/>
      <c r="G34" s="186"/>
      <c r="H34" s="186"/>
      <c r="I34" s="186"/>
      <c r="J34" s="186"/>
      <c r="K34" s="186"/>
      <c r="L34" s="186"/>
      <c r="M34" s="186"/>
      <c r="N34" s="186"/>
      <c r="O34" s="186"/>
      <c r="P34" s="186"/>
      <c r="Q34" s="186"/>
      <c r="R34" s="191"/>
      <c r="S34" s="190">
        <f>SUM(R33:U33)</f>
        <v>0</v>
      </c>
      <c r="T34" s="190"/>
      <c r="U34" s="66">
        <f>IF(S34=0,0,IF(S34=1,1,IF(S34=2,2,IF(S34=3,3,IF(S34=4,4,IF(S34=5,5,IF(S34=6,6,IF(S34=7,7,IF(S34=8,8,IF(S34=9,9,IF(S34=10,"A",IF(S34=11,"B",IF(S34=12,"C",IF(S34=13,"D",IF(S34=14,"E",IF(S34=15,"F",0))))))))))))))))</f>
        <v>0</v>
      </c>
      <c r="V34" s="64"/>
      <c r="W34" s="66">
        <f>IF(Z34=0,0,IF(Z34=1,1,IF(Z34=2,2,IF(Z34=3,3,IF(Z34=4,4,IF(Z34=5,5,IF(Z34=6,6,IF(Z34=7,7,IF(Z34=8,8,IF(Z34=9,9,IF(Z34=10,"A",IF(Z34=11,"B",IF(Z34=12,"C",IF(Z34=13,"D",IF(Z34=14,"E",IF(Z34=15,"F",0))))))))))))))))</f>
        <v>0</v>
      </c>
      <c r="X34" s="65"/>
      <c r="Y34" s="64"/>
      <c r="Z34" s="64">
        <f>SUM(W33:Z33)</f>
        <v>0</v>
      </c>
      <c r="AA34" s="65"/>
      <c r="AB34" s="65"/>
      <c r="AC34" s="65"/>
      <c r="AD34" s="64">
        <f>SUM(AC33:AF33)</f>
        <v>0</v>
      </c>
      <c r="AE34" s="64"/>
      <c r="AF34" s="66">
        <f>IF(AD34=0,0,IF(AD34=1,1,IF(AD34=2,2,IF(AD34=3,3,IF(AD34=4,4,IF(AD34=5,5,IF(AD34=6,6,IF(AD34=7,7,IF(AD34=8,8,IF(AD34=9,9,IF(AD34=10,"A",IF(AD34=11,"B",IF(AD34=12,"C",IF(AD34=13,"D",IF(AD34=14,"E",IF(AD34=15,"F",0))))))))))))))))</f>
        <v>0</v>
      </c>
      <c r="AG34" s="64"/>
      <c r="AH34" s="66">
        <f>IF(AK34=0,0,IF(AK34=1,1,IF(AK34=2,2,IF(AK34=3,3,IF(AK34=4,4,IF(AK34=5,5,IF(AK34=6,6,IF(AK34=7,7,IF(AK34=8,8,IF(AK34=9,9,IF(AK34=10,"A",IF(AK34=11,"B",IF(AK34=12,"C",IF(AK34=13,"D",IF(AK34=14,"E",IF(AK34=15,"F",0))))))))))))))))</f>
        <v>9</v>
      </c>
      <c r="AI34" s="65"/>
      <c r="AJ34" s="64"/>
      <c r="AK34" s="64">
        <f>SUM(AH33:AK33)</f>
        <v>9</v>
      </c>
      <c r="AL34" s="64"/>
      <c r="AM34" s="64"/>
      <c r="AN34" s="65"/>
      <c r="AO34" s="64">
        <f>SUM(AN33:AQ33)</f>
        <v>2</v>
      </c>
      <c r="AP34" s="64"/>
      <c r="AQ34" s="66">
        <f>IF(AO34=0,0,IF(AO34=1,1,IF(AO34=2,2,IF(AO34=3,3,IF(AO34=4,4,IF(AO34=5,5,IF(AO34=6,6,IF(AO34=7,7,IF(AO34=8,8,IF(AO34=9,9,IF(AO34=10,"A",IF(AO34=11,"B",IF(AO34=12,"C",IF(AO34=13,"D",IF(AO34=14,"E",IF(AO34=15,"F",0))))))))))))))))</f>
        <v>2</v>
      </c>
      <c r="AR34" s="64"/>
      <c r="AS34" s="66" t="str">
        <f>IF(AV34=0,0,IF(AV34=1,1,IF(AV34=2,2,IF(AV34=3,3,IF(AV34=4,4,IF(AV34=5,5,IF(AV34=6,6,IF(AV34=7,7,IF(AV34=8,8,IF(AV34=9,9,IF(AV34=10,"A",IF(AV34=11,"B",IF(AV34=12,"C",IF(AV34=13,"D",IF(AV34=14,"E",IF(AV34=15,"F",0))))))))))))))))</f>
        <v>C</v>
      </c>
      <c r="AT34" s="64"/>
      <c r="AU34" s="64"/>
      <c r="AV34" s="64">
        <f>SUM(AS33:AV33)</f>
        <v>12</v>
      </c>
      <c r="AW34" s="64"/>
      <c r="AX34" s="64"/>
      <c r="AY34" s="65"/>
      <c r="AZ34" s="64">
        <f>SUM(AY33:BB33)</f>
        <v>6</v>
      </c>
      <c r="BA34" s="64"/>
      <c r="BB34" s="66">
        <f>IF(AZ34=0,0,IF(AZ34=1,1,IF(AZ34=2,2,IF(AZ34=3,3,IF(AZ34=4,4,IF(AZ34=5,5,IF(AZ34=6,6,IF(AZ34=7,7,IF(AZ34=8,8,IF(AZ34=9,9,IF(AZ34=10,"A",IF(AZ34=11,"B",IF(AZ34=12,"C",IF(AZ34=13,"D",IF(AZ34=14,"E",IF(AZ34=15,"F",0))))))))))))))))</f>
        <v>6</v>
      </c>
      <c r="BC34" s="64"/>
      <c r="BD34" s="66">
        <f>IF(BG34=0,0,IF(BG34=1,1,IF(BG34=2,2,IF(BG34=3,3,IF(BG34=4,4,IF(BG34=5,5,IF(BG34=6,6,IF(BG34=7,7,IF(BG34=8,8,IF(BG34=9,9,IF(BG34=10,"A",IF(BG34=11,"B",IF(BG34=12,"C",IF(BG34=13,"D",IF(BG34=14,"E",IF(BG34=15,"F",0))))))))))))))))</f>
        <v>3</v>
      </c>
      <c r="BE34" s="64"/>
      <c r="BF34" s="162"/>
      <c r="BG34" s="164">
        <f>SUM(BD33:BG33)</f>
        <v>3</v>
      </c>
      <c r="BH34" s="143"/>
      <c r="BI34" s="143"/>
      <c r="BJ34" s="143"/>
      <c r="BK34" s="143"/>
      <c r="BL34" s="144" t="s">
        <v>19</v>
      </c>
      <c r="BM34" s="143"/>
      <c r="BN34" s="143"/>
      <c r="BO34" s="143"/>
      <c r="BP34" s="143"/>
      <c r="BQ34" s="143"/>
      <c r="BR34" s="143"/>
      <c r="BS34" s="143"/>
      <c r="BT34" s="143"/>
      <c r="BU34" s="20"/>
      <c r="BV34" s="20"/>
      <c r="BW34" s="20"/>
      <c r="BX34" s="20"/>
      <c r="BY34" s="145" t="s">
        <v>18</v>
      </c>
      <c r="BZ34" s="20"/>
      <c r="CA34" s="20"/>
      <c r="CB34" s="20"/>
      <c r="CC34" s="20"/>
      <c r="CD34" s="20"/>
      <c r="CE34" s="20"/>
    </row>
    <row r="35" spans="1:106" ht="15.75">
      <c r="A35" s="185" t="str">
        <f>IF(AV11=1," ","ERROR = BASE Y LÍMTE NO VALIDOS. BIT:P")</f>
        <v xml:space="preserve"> </v>
      </c>
      <c r="B35" s="185"/>
      <c r="C35" s="186"/>
      <c r="D35" s="186"/>
      <c r="E35" s="186"/>
      <c r="F35" s="186"/>
      <c r="G35" s="186"/>
      <c r="H35" s="186"/>
      <c r="I35" s="186"/>
      <c r="J35" s="186"/>
      <c r="K35" s="186"/>
      <c r="L35" s="186"/>
      <c r="M35" s="186"/>
      <c r="N35" s="186"/>
      <c r="O35" s="186"/>
      <c r="P35" s="186"/>
      <c r="Q35" s="186"/>
      <c r="R35" s="186"/>
      <c r="S35" s="186"/>
      <c r="T35" s="186"/>
      <c r="BF35" s="162"/>
      <c r="BG35" s="162"/>
      <c r="BH35" s="162"/>
      <c r="BI35" s="143"/>
      <c r="BJ35" s="143"/>
      <c r="BK35" s="143"/>
      <c r="BL35" s="143"/>
      <c r="BM35" s="143"/>
      <c r="BN35" s="143"/>
      <c r="BO35" s="143"/>
      <c r="BP35" s="143"/>
      <c r="BQ35" s="143"/>
      <c r="BR35" s="143"/>
      <c r="BS35" s="143"/>
      <c r="BT35" s="143"/>
      <c r="BU35" s="146"/>
      <c r="BV35" s="147"/>
      <c r="BW35" s="148"/>
      <c r="BX35" s="148"/>
      <c r="BY35" s="8">
        <v>2</v>
      </c>
      <c r="BZ35" s="148"/>
      <c r="CA35" s="8">
        <v>4</v>
      </c>
      <c r="CB35" s="148"/>
      <c r="CC35" s="148"/>
      <c r="CD35" s="148"/>
      <c r="CE35" s="149"/>
      <c r="CF35" s="14"/>
      <c r="CG35" s="14"/>
      <c r="CH35" s="171" t="s">
        <v>38</v>
      </c>
      <c r="CI35" s="166"/>
      <c r="CJ35" s="166"/>
      <c r="CK35" s="166"/>
      <c r="CL35" s="166"/>
      <c r="CM35" s="166"/>
      <c r="CN35" s="166"/>
      <c r="CO35" s="166"/>
      <c r="CP35" s="171" t="s">
        <v>72</v>
      </c>
      <c r="CQ35" s="166"/>
      <c r="CR35" s="166"/>
      <c r="CS35" s="166"/>
      <c r="CT35" s="166"/>
      <c r="CU35" s="166"/>
      <c r="CV35" s="166"/>
      <c r="CW35" s="166"/>
      <c r="CX35" s="166"/>
      <c r="CY35" s="166"/>
      <c r="CZ35" s="166"/>
      <c r="DA35" s="166"/>
      <c r="DB35" s="166"/>
    </row>
    <row r="36" spans="1:106" ht="15.75">
      <c r="A36" s="185" t="str">
        <f>IF(BB11=1," ","ERROR = ES DESCRIPTOR DEL SISTEMA. BIT: S")</f>
        <v xml:space="preserve"> </v>
      </c>
      <c r="B36" s="185"/>
      <c r="C36" s="186"/>
      <c r="D36" s="186"/>
      <c r="E36" s="186"/>
      <c r="F36" s="186"/>
      <c r="G36" s="186"/>
      <c r="H36" s="186"/>
      <c r="I36" s="186"/>
      <c r="J36" s="186"/>
      <c r="K36" s="186"/>
      <c r="L36" s="186"/>
      <c r="M36" s="186"/>
      <c r="N36" s="186"/>
      <c r="O36" s="186"/>
      <c r="P36" s="186"/>
      <c r="Q36" s="186"/>
      <c r="R36" s="186"/>
      <c r="S36" s="186"/>
      <c r="T36" s="186"/>
      <c r="BF36" s="143"/>
      <c r="BG36" s="143"/>
      <c r="BH36" s="143"/>
      <c r="BI36" s="143"/>
      <c r="BJ36" s="143"/>
      <c r="BK36" s="143"/>
      <c r="BL36" s="143"/>
      <c r="BM36" s="143"/>
      <c r="BN36" s="143"/>
      <c r="BO36" s="143"/>
      <c r="BP36" s="143"/>
      <c r="BQ36" s="143"/>
      <c r="BR36" s="143"/>
      <c r="BS36" s="143"/>
      <c r="BT36" s="143"/>
      <c r="BU36" s="150"/>
      <c r="BV36" s="151">
        <f>IF(BY35=0,0,IF(BY35=1,0,IF(BY35=2,0,IF(BY35=3,0,IF(BY35=4,0,IF(BY35=5,0,IF(BY35=6,0,IF(BY35=7,0,IF(BY35=8,1,IF(BY35=9,1,IF(BY35="A",1,IF(BY35="B",1,IF(BY35="C",1,IF(BY35="D",1,IF(BY35="E",1,IF(BY35="F",1,0))))))))))))))))</f>
        <v>0</v>
      </c>
      <c r="BW36" s="151">
        <f>IF(BY35=0,0,IF(BY35=1,0,IF(BY35=2,0,IF(BY35=3,0,IF(BY35=4,1,IF(BY35=5,1,IF(BY35=6,1,IF(BY35=7,1,IF(BY35=8,0,IF(BY35=9,0,IF(BY35="A",0,IF(BY35="B",0,IF(BY35="C",1,IF(BY35="D",1,IF(BY35="E",1,IF(BY35="F",1,0))))))))))))))))</f>
        <v>0</v>
      </c>
      <c r="BX36" s="151">
        <f>IF(BY35=0,0,IF(BY35=1,0,IF(BY35=2,1,IF(BY35=3,1,IF(BY35=4,0,IF(BY35=5,0,IF(BY35=6,1,IF(BY35=7,1,IF(BY35=8,0,IF(BY35=9,0,IF(BY35="A",1,IF(BY35="B",1,IF(BY35="C",0,IF(BY35="D",0,IF(BY35="E",1,IF(BY35="F",1,0))))))))))))))))</f>
        <v>1</v>
      </c>
      <c r="BY36" s="151">
        <f>IF(BY35=0,0,IF(BY35=1,1,IF(BY35=2,0,IF(BY35=3,1,IF(BY35=4,0,IF(BY35=5,1,IF(BY35=6,0,IF(BY35=7,1,IF(BY35=8,0,IF(BY35=9,1,IF(BY35="A",0,IF(BY35="B",1,IF(BY35="C",0,IF(BY35="D",1,IF(BY35="E",0,IF(BY35="F",1,1))))))))))))))))</f>
        <v>0</v>
      </c>
      <c r="BZ36" s="151"/>
      <c r="CA36" s="151">
        <f>IF(CA35=0,0,IF(CA35=1,0,IF(CA35=2,0,IF(CA35=3,0,IF(CA35=4,0,IF(CA35=5,0,IF(CA35=6,0,IF(CA35=7,0,IF(CA35=8,1,IF(CA35=9,1,IF(CA35="A",1,IF(CA35="B",1,IF(CA35="C",1,IF(CA35="D",1,IF(CA35="E",1,IF(CA35="F",1,0))))))))))))))))</f>
        <v>0</v>
      </c>
      <c r="CB36" s="151">
        <f>IF(CA35=0,0,IF(CA35=1,0,IF(CA35=2,0,IF(CA35=3,0,IF(CA35=4,1,IF(CA35=5,1,IF(CA35=6,1,IF(CA35=7,1,IF(CA35=8,0,IF(CA35=9,0,IF(CA35="A",0,IF(CA35="B",0,IF(CA35="C",1,IF(CA35="D",1,IF(CA35="E",1,IF(CA35="F",1,0))))))))))))))))</f>
        <v>1</v>
      </c>
      <c r="CC36" s="151">
        <f>IF(CA35=0,0,IF(CA35=1,0,IF(CA35=2,1,IF(CA35=3,1,IF(CA35=4,0,IF(CA35=5,0,IF(CA35=6,1,IF(CA35=7,1,IF(CA35=8,0,IF(CA35=9,0,IF(CA35="A",1,IF(CA35="B",1,IF(CA35="C",0,IF(CA35="D",0,IF(CA35="E",1,IF(CA35="F",1,0))))))))))))))))</f>
        <v>0</v>
      </c>
      <c r="CD36" s="151">
        <f>IF(CA35=0,0,IF(CA35=1,1,IF(CA35=2,0,IF(CA35=3,1,IF(CA35=4,0,IF(CA35=5,1,IF(CA35=6,0,IF(CA35=7,1,IF(CA35=8,0,IF(CA35=9,1,IF(CA35="A",0,IF(CA35="B",1,IF(CA35="C",0,IF(CA35="D",1,IF(CA35="E",0,IF(CA35="F",1,1))))))))))))))))</f>
        <v>0</v>
      </c>
      <c r="CE36" s="152"/>
      <c r="CF36" s="166"/>
      <c r="CG36" s="14"/>
      <c r="CH36" s="14"/>
      <c r="CI36" s="14"/>
      <c r="CJ36" s="14"/>
      <c r="CK36" s="14"/>
      <c r="CL36" s="172" t="s">
        <v>80</v>
      </c>
      <c r="CM36" s="173">
        <f>+BR6</f>
        <v>2</v>
      </c>
      <c r="CN36" s="173"/>
      <c r="CO36" s="173"/>
      <c r="CP36" s="173" t="str">
        <f>+BD16</f>
        <v>A</v>
      </c>
      <c r="CQ36" s="173" t="str">
        <f>+BF16</f>
        <v>E</v>
      </c>
      <c r="CR36" s="173"/>
      <c r="CS36" s="173"/>
      <c r="CT36" s="173" t="str">
        <f>+BO16</f>
        <v>D</v>
      </c>
      <c r="CU36" s="173" t="str">
        <f>+BQ16</f>
        <v>D</v>
      </c>
      <c r="CV36" s="172" t="s">
        <v>22</v>
      </c>
      <c r="CW36" s="172" t="str">
        <f>IF(BK7=0,"OCTETOS","4K OCTETOS")</f>
        <v>OCTETOS</v>
      </c>
      <c r="CX36" s="166"/>
      <c r="CY36" s="166"/>
      <c r="CZ36" s="166"/>
      <c r="DA36" s="166"/>
      <c r="DB36" s="166"/>
    </row>
    <row r="37" spans="1:106" ht="15.75">
      <c r="A37" s="185" t="str">
        <f>IF(BD11=0," ","ERROR = NO ES DESCRIPTOR DATOS. BIT:E")</f>
        <v xml:space="preserve"> </v>
      </c>
      <c r="B37" s="185"/>
      <c r="C37" s="186"/>
      <c r="D37" s="186"/>
      <c r="E37" s="186"/>
      <c r="F37" s="186"/>
      <c r="G37" s="186"/>
      <c r="H37" s="186"/>
      <c r="I37" s="186"/>
      <c r="J37" s="186"/>
      <c r="K37" s="186"/>
      <c r="L37" s="186"/>
      <c r="M37" s="186"/>
      <c r="N37" s="186"/>
      <c r="O37" s="186"/>
      <c r="P37" s="186"/>
      <c r="Q37" s="186"/>
      <c r="R37" s="186"/>
      <c r="S37" s="186"/>
      <c r="T37" s="186"/>
      <c r="BF37" s="143"/>
      <c r="BG37" s="143"/>
      <c r="BH37" s="143"/>
      <c r="BI37" s="143"/>
      <c r="BJ37" s="143"/>
      <c r="BK37" s="143"/>
      <c r="BL37" s="143"/>
      <c r="BM37" s="143"/>
      <c r="BN37" s="143"/>
      <c r="BO37" s="143"/>
      <c r="BP37" s="143"/>
      <c r="BQ37" s="143"/>
      <c r="BR37" s="143"/>
      <c r="BS37" s="143"/>
      <c r="BT37" s="143"/>
      <c r="BU37" s="20"/>
      <c r="BV37" s="20"/>
      <c r="BW37" s="20"/>
      <c r="BX37" s="20"/>
      <c r="BY37" s="20"/>
      <c r="BZ37" s="20" t="s">
        <v>79</v>
      </c>
      <c r="CA37" s="20"/>
      <c r="CB37" s="20"/>
      <c r="CC37" s="20"/>
      <c r="CD37" s="20"/>
      <c r="CE37" s="20"/>
      <c r="CF37" s="166"/>
      <c r="CG37" s="14"/>
      <c r="CH37" s="166"/>
      <c r="CI37" s="166"/>
      <c r="CJ37" s="166"/>
      <c r="CK37" s="166"/>
      <c r="CL37" s="166"/>
      <c r="CM37" s="166"/>
      <c r="CN37" s="166"/>
      <c r="CO37" s="166"/>
      <c r="CP37" s="166"/>
      <c r="CQ37" s="166"/>
      <c r="CR37" s="166"/>
      <c r="CS37" s="166"/>
      <c r="CT37" s="166"/>
      <c r="CU37" s="166"/>
      <c r="CV37" s="166"/>
      <c r="CW37" s="166"/>
      <c r="CX37" s="166"/>
      <c r="CY37" s="166"/>
      <c r="CZ37" s="166"/>
      <c r="DA37" s="166"/>
      <c r="DB37" s="166"/>
    </row>
    <row r="38" spans="1:106" ht="15.75">
      <c r="A38" s="185" t="str">
        <f>IF(BF11=0," ","ERROR = NO ES SEGMENTO DATOS. BIT:ED/C")</f>
        <v xml:space="preserve"> </v>
      </c>
      <c r="B38" s="185"/>
      <c r="C38" s="186"/>
      <c r="D38" s="186"/>
      <c r="E38" s="186"/>
      <c r="F38" s="186"/>
      <c r="G38" s="186"/>
      <c r="H38" s="186"/>
      <c r="I38" s="186"/>
      <c r="J38" s="186"/>
      <c r="K38" s="186"/>
      <c r="L38" s="186"/>
      <c r="M38" s="186"/>
      <c r="N38" s="186"/>
      <c r="O38" s="186"/>
      <c r="P38" s="186"/>
      <c r="Q38" s="186"/>
      <c r="R38" s="186"/>
      <c r="S38" s="186"/>
      <c r="T38" s="186"/>
      <c r="BF38" s="143"/>
      <c r="BG38" s="143"/>
      <c r="BH38" s="143"/>
      <c r="BI38" s="143"/>
      <c r="BJ38" s="143"/>
      <c r="BK38" s="143"/>
      <c r="BL38" s="143"/>
      <c r="BM38" s="143"/>
      <c r="BN38" s="143"/>
      <c r="BO38" s="143"/>
      <c r="BP38" s="143"/>
      <c r="BQ38" s="143"/>
      <c r="BR38" s="143"/>
      <c r="BS38" s="143"/>
      <c r="BT38" s="143"/>
      <c r="BU38" s="20"/>
      <c r="BV38" s="20"/>
      <c r="BW38" s="20"/>
      <c r="BX38" s="20"/>
      <c r="BY38" s="20"/>
      <c r="BZ38" s="20" t="s">
        <v>79</v>
      </c>
      <c r="CA38" s="20"/>
      <c r="CB38" s="20"/>
      <c r="CC38" s="20"/>
      <c r="CD38" s="20"/>
      <c r="CE38" s="20"/>
      <c r="CF38" s="166"/>
      <c r="CG38" s="14"/>
      <c r="CH38" s="166"/>
      <c r="CI38" s="166"/>
      <c r="CJ38" s="166"/>
      <c r="CK38" s="166"/>
      <c r="CL38" s="166"/>
      <c r="CM38" s="166"/>
      <c r="CN38" s="166"/>
      <c r="CO38" s="166"/>
      <c r="CP38" s="166"/>
      <c r="CQ38" s="166"/>
      <c r="CR38" s="166"/>
      <c r="CS38" s="166"/>
      <c r="CT38" s="166"/>
      <c r="CU38" s="166"/>
      <c r="CV38" s="166"/>
      <c r="CW38" s="166"/>
      <c r="CX38" s="166"/>
      <c r="CY38" s="166"/>
      <c r="CZ38" s="166"/>
      <c r="DA38" s="166"/>
      <c r="DB38" s="166"/>
    </row>
    <row r="39" spans="1:106" ht="15.75">
      <c r="A39" s="185" t="str">
        <f>IF(BH11=1," ","ERROR = NO SE PUEDEN ESCRIBIR LOS DATOS. BIT:R/W")</f>
        <v xml:space="preserve"> </v>
      </c>
      <c r="B39" s="185"/>
      <c r="C39" s="186"/>
      <c r="D39" s="186"/>
      <c r="E39" s="186"/>
      <c r="F39" s="186"/>
      <c r="G39" s="186"/>
      <c r="H39" s="186"/>
      <c r="I39" s="186"/>
      <c r="J39" s="186"/>
      <c r="K39" s="186"/>
      <c r="L39" s="186"/>
      <c r="M39" s="186"/>
      <c r="N39" s="186"/>
      <c r="O39" s="186"/>
      <c r="P39" s="186"/>
      <c r="Q39" s="186"/>
      <c r="R39" s="186"/>
      <c r="S39" s="186"/>
      <c r="T39" s="186"/>
      <c r="BF39" s="143"/>
      <c r="BG39" s="143"/>
      <c r="BH39" s="143"/>
      <c r="BI39" s="143"/>
      <c r="BJ39" s="143"/>
      <c r="BK39" s="143"/>
      <c r="BL39" s="143"/>
      <c r="BM39" s="143"/>
      <c r="BN39" s="143"/>
      <c r="BO39" s="143"/>
      <c r="BP39" s="143"/>
      <c r="BQ39" s="143"/>
      <c r="BR39" s="143"/>
      <c r="BS39" s="143"/>
      <c r="BT39" s="162"/>
      <c r="BU39" s="153"/>
      <c r="BV39" s="147"/>
      <c r="BW39" s="148"/>
      <c r="BX39" s="148"/>
      <c r="BY39" s="8" t="s">
        <v>0</v>
      </c>
      <c r="BZ39" s="148"/>
      <c r="CA39" s="8" t="s">
        <v>1</v>
      </c>
      <c r="CB39" s="148"/>
      <c r="CC39" s="148"/>
      <c r="CD39" s="148"/>
      <c r="CE39" s="154"/>
      <c r="CF39" s="166"/>
      <c r="CG39" s="14"/>
      <c r="CH39" s="166"/>
      <c r="CI39" s="166"/>
      <c r="CJ39" s="166"/>
      <c r="CK39" s="166"/>
      <c r="CL39" s="166"/>
      <c r="CM39" s="166"/>
      <c r="CN39" s="166"/>
      <c r="CO39" s="166"/>
      <c r="CP39" s="166"/>
      <c r="CQ39" s="166"/>
      <c r="CR39" s="166"/>
      <c r="CS39" s="166"/>
      <c r="CT39" s="166"/>
      <c r="CU39" s="166"/>
      <c r="CV39" s="166"/>
      <c r="CW39" s="166"/>
      <c r="CX39" s="166"/>
      <c r="CY39" s="166"/>
      <c r="CZ39" s="166"/>
      <c r="DA39" s="166"/>
      <c r="DB39" s="166"/>
    </row>
    <row r="40" spans="1:106" ht="15.75">
      <c r="A40" s="185" t="str">
        <f>IF(CE28=1," ","ERROR = NO ES 32 BITS. BIT:D")</f>
        <v xml:space="preserve"> </v>
      </c>
      <c r="B40" s="185"/>
      <c r="C40" s="186"/>
      <c r="D40" s="186"/>
      <c r="E40" s="186"/>
      <c r="F40" s="186"/>
      <c r="G40" s="186"/>
      <c r="H40" s="186"/>
      <c r="I40" s="186"/>
      <c r="J40" s="186"/>
      <c r="K40" s="186"/>
      <c r="L40" s="186"/>
      <c r="M40" s="186"/>
      <c r="N40" s="186"/>
      <c r="O40" s="186"/>
      <c r="P40" s="186"/>
      <c r="Q40" s="186"/>
      <c r="R40" s="186"/>
      <c r="S40" s="186"/>
      <c r="T40" s="186"/>
      <c r="BF40" s="143"/>
      <c r="BG40" s="143"/>
      <c r="BH40" s="143"/>
      <c r="BI40" s="162">
        <f>+R68</f>
        <v>0</v>
      </c>
      <c r="BJ40" s="162">
        <f>+T68</f>
        <v>0</v>
      </c>
      <c r="BK40" s="162"/>
      <c r="BL40" s="162">
        <f>+AC68</f>
        <v>0</v>
      </c>
      <c r="BM40" s="162">
        <f>+AE68</f>
        <v>9</v>
      </c>
      <c r="BN40" s="162"/>
      <c r="BO40" s="162">
        <f>+AN68</f>
        <v>2</v>
      </c>
      <c r="BP40" s="162" t="str">
        <f>+AP68</f>
        <v>C</v>
      </c>
      <c r="BQ40" s="162"/>
      <c r="BR40" s="162">
        <f>+AY68</f>
        <v>6</v>
      </c>
      <c r="BS40" s="162">
        <f>+BA68</f>
        <v>6</v>
      </c>
      <c r="BT40" s="162"/>
      <c r="BU40" s="150"/>
      <c r="BV40" s="151">
        <f>IF(BY39=0,0,IF(BY39=1,0,IF(BY39=2,0,IF(BY39=3,0,IF(BY39=4,0,IF(BY39=5,0,IF(BY39=6,0,IF(BY39=7,0,IF(BY39=8,1,IF(BY39=9,1,IF(BY39="A",1,IF(BY39="B",1,IF(BY39="C",1,IF(BY39="D",1,IF(BY39="E",1,IF(BY39="F",1,0))))))))))))))))</f>
        <v>1</v>
      </c>
      <c r="BW40" s="151">
        <f>IF(BY39=0,0,IF(BY39=1,0,IF(BY39=2,0,IF(BY39=3,0,IF(BY39=4,1,IF(BY39=5,1,IF(BY39=6,1,IF(BY39=7,1,IF(BY39=8,0,IF(BY39=9,0,IF(BY39="A",0,IF(BY39="B",0,IF(BY39="C",1,IF(BY39="D",1,IF(BY39="E",1,IF(BY39="F",1,0))))))))))))))))</f>
        <v>0</v>
      </c>
      <c r="BX40" s="151">
        <f>IF(BY39=0,0,IF(BY39=1,0,IF(BY39=2,1,IF(BY39=3,1,IF(BY39=4,0,IF(BY39=5,0,IF(BY39=6,1,IF(BY39=7,1,IF(BY39=8,0,IF(BY39=9,0,IF(BY39="A",1,IF(BY39="B",1,IF(BY39="C",0,IF(BY39="D",0,IF(BY39="E",1,IF(BY39="F",1,0))))))))))))))))</f>
        <v>1</v>
      </c>
      <c r="BY40" s="151">
        <f>IF(BY39=0,0,IF(BY39=1,1,IF(BY39=2,0,IF(BY39=3,1,IF(BY39=4,0,IF(BY39=5,1,IF(BY39=6,0,IF(BY39=7,1,IF(BY39=8,0,IF(BY39=9,1,IF(BY39="A",0,IF(BY39="B",1,IF(BY39="C",0,IF(BY39="D",1,IF(BY39="E",0,IF(BY39="F",1,1))))))))))))))))</f>
        <v>0</v>
      </c>
      <c r="BZ40" s="151"/>
      <c r="CA40" s="151">
        <f>IF(CA39=0,0,IF(CA39=1,0,IF(CA39=2,0,IF(CA39=3,0,IF(CA39=4,0,IF(CA39=5,0,IF(CA39=6,0,IF(CA39=7,0,IF(CA39=8,1,IF(CA39=9,1,IF(CA39="A",1,IF(CA39="B",1,IF(CA39="C",1,IF(CA39="D",1,IF(CA39="E",1,IF(CA39="F",1,0))))))))))))))))</f>
        <v>1</v>
      </c>
      <c r="CB40" s="151">
        <f>IF(CA39=0,0,IF(CA39=1,0,IF(CA39=2,0,IF(CA39=3,0,IF(CA39=4,1,IF(CA39=5,1,IF(CA39=6,1,IF(CA39=7,1,IF(CA39=8,0,IF(CA39=9,0,IF(CA39="A",0,IF(CA39="B",0,IF(CA39="C",1,IF(CA39="D",1,IF(CA39="E",1,IF(CA39="F",1,0))))))))))))))))</f>
        <v>0</v>
      </c>
      <c r="CC40" s="151">
        <f>IF(CA39=0,0,IF(CA39=1,0,IF(CA39=2,1,IF(CA39=3,1,IF(CA39=4,0,IF(CA39=5,0,IF(CA39=6,1,IF(CA39=7,1,IF(CA39=8,0,IF(CA39=9,0,IF(CA39="A",1,IF(CA39="B",1,IF(CA39="C",0,IF(CA39="D",0,IF(CA39="E",1,IF(CA39="F",1,0))))))))))))))))</f>
        <v>1</v>
      </c>
      <c r="CD40" s="151">
        <f>IF(CA39=0,0,IF(CA39=1,1,IF(CA39=2,0,IF(CA39=3,1,IF(CA39=4,0,IF(CA39=5,1,IF(CA39=6,0,IF(CA39=7,1,IF(CA39=8,0,IF(CA39=9,1,IF(CA39="A",0,IF(CA39="B",1,IF(CA39="C",0,IF(CA39="D",1,IF(CA39="E",0,IF(CA39="F",1,1))))))))))))))))</f>
        <v>1</v>
      </c>
      <c r="CE40" s="155"/>
      <c r="CF40" s="166"/>
      <c r="CG40" s="14"/>
      <c r="CH40" s="166"/>
      <c r="CI40" s="166"/>
      <c r="CJ40" s="166"/>
      <c r="CK40" s="166"/>
      <c r="CL40" s="166"/>
      <c r="CM40" s="166"/>
      <c r="CN40" s="166"/>
      <c r="CO40" s="166"/>
      <c r="CP40" s="166"/>
      <c r="CQ40" s="166"/>
      <c r="CR40" s="166"/>
      <c r="CS40" s="166"/>
      <c r="CT40" s="166"/>
      <c r="CU40" s="166"/>
      <c r="CV40" s="166"/>
      <c r="CW40" s="166"/>
      <c r="CX40" s="166"/>
      <c r="CY40" s="166"/>
      <c r="CZ40" s="166"/>
      <c r="DA40" s="166"/>
      <c r="DB40" s="166"/>
    </row>
    <row r="41" spans="1:106" ht="15.75">
      <c r="A41" s="189"/>
      <c r="C41" s="15"/>
      <c r="M41" s="11" t="s">
        <v>31</v>
      </c>
      <c r="R41" s="1"/>
      <c r="S41" s="1"/>
      <c r="T41" s="1"/>
      <c r="V41" s="1"/>
      <c r="W41" s="1"/>
      <c r="X41" s="10"/>
      <c r="Z41" s="1"/>
      <c r="AA41" s="7"/>
      <c r="AB41" s="1"/>
      <c r="AC41" s="1"/>
      <c r="AE41" s="7"/>
      <c r="AF41" s="1"/>
      <c r="AG41" s="10"/>
      <c r="AH41" s="1"/>
      <c r="AI41" s="10"/>
      <c r="AJ41" s="1"/>
      <c r="AK41" s="1"/>
      <c r="AL41" s="7"/>
      <c r="AM41" s="7"/>
      <c r="AN41" s="1"/>
      <c r="AP41" s="7"/>
      <c r="AQ41" s="1"/>
      <c r="AR41" s="10"/>
      <c r="AS41" s="1"/>
      <c r="AT41" s="10"/>
      <c r="AX41" s="1"/>
      <c r="AY41" s="1"/>
      <c r="AZ41" s="1"/>
      <c r="BA41" s="1"/>
      <c r="BB41" s="1"/>
      <c r="BC41" s="1"/>
      <c r="BD41" s="1"/>
      <c r="BF41" s="143"/>
      <c r="BG41" s="143"/>
      <c r="BH41" s="143"/>
      <c r="BI41" s="143"/>
      <c r="BJ41" s="143"/>
      <c r="BK41" s="143"/>
      <c r="BL41" s="143"/>
      <c r="BM41" s="143"/>
      <c r="BN41" s="143"/>
      <c r="BO41" s="143"/>
      <c r="BP41" s="143"/>
      <c r="BQ41" s="143"/>
      <c r="BR41" s="143"/>
      <c r="BS41" s="143"/>
      <c r="BT41" s="162"/>
      <c r="BU41" s="156"/>
      <c r="BV41" s="157"/>
      <c r="BW41" s="158"/>
      <c r="BX41" s="158"/>
      <c r="BY41" s="5">
        <v>0</v>
      </c>
      <c r="BZ41" s="158"/>
      <c r="CA41" s="5" t="s">
        <v>0</v>
      </c>
      <c r="CB41" s="158"/>
      <c r="CC41" s="158"/>
      <c r="CD41" s="158"/>
      <c r="CE41" s="159"/>
      <c r="CF41" s="166"/>
      <c r="CG41" s="14"/>
      <c r="CH41" s="166"/>
      <c r="CI41" s="166"/>
      <c r="CJ41" s="166"/>
      <c r="CK41" s="166"/>
      <c r="CL41" s="166"/>
      <c r="CM41" s="166"/>
      <c r="CN41" s="166"/>
      <c r="CO41" s="166"/>
      <c r="CP41" s="166"/>
      <c r="CQ41" s="166"/>
      <c r="CR41" s="166"/>
      <c r="CS41" s="166"/>
      <c r="CT41" s="166"/>
      <c r="CU41" s="166"/>
      <c r="CV41" s="166"/>
      <c r="CW41" s="166"/>
      <c r="CX41" s="166"/>
      <c r="CY41" s="166"/>
      <c r="CZ41" s="166"/>
      <c r="DA41" s="166"/>
      <c r="DB41" s="166"/>
    </row>
    <row r="42" spans="1:106" ht="15.75">
      <c r="C42" s="134"/>
      <c r="D42" s="116"/>
      <c r="E42" s="116"/>
      <c r="F42" s="116"/>
      <c r="G42" s="116"/>
      <c r="H42" s="116"/>
      <c r="I42" s="116"/>
      <c r="J42" s="116"/>
      <c r="K42" s="116"/>
      <c r="L42" s="116"/>
      <c r="M42" s="116"/>
      <c r="N42" s="116"/>
      <c r="O42" s="116"/>
      <c r="P42" s="116"/>
      <c r="Q42" s="116"/>
      <c r="R42" s="116"/>
      <c r="S42" s="116"/>
      <c r="T42" s="116"/>
      <c r="U42" s="116"/>
      <c r="V42" s="116"/>
      <c r="W42" s="117" t="s">
        <v>8</v>
      </c>
      <c r="X42" s="116"/>
      <c r="Y42" s="118"/>
      <c r="Z42" s="116"/>
      <c r="AA42" s="116"/>
      <c r="AB42" s="116"/>
      <c r="AC42" s="116"/>
      <c r="AD42" s="116"/>
      <c r="AE42" s="116"/>
      <c r="AF42" s="116"/>
      <c r="AG42" s="116"/>
      <c r="AH42" s="116"/>
      <c r="AI42" s="116"/>
      <c r="AJ42" s="116"/>
      <c r="AK42" s="116"/>
      <c r="AL42" s="116"/>
      <c r="AM42" s="116"/>
      <c r="AN42" s="116"/>
      <c r="AO42" s="116"/>
      <c r="AP42" s="116"/>
      <c r="AQ42" s="116"/>
      <c r="AR42" s="116"/>
      <c r="AS42" s="116"/>
      <c r="AT42" s="119"/>
      <c r="BE42" s="1"/>
      <c r="BF42" s="143"/>
      <c r="BG42" s="143"/>
      <c r="BH42" s="143"/>
      <c r="BI42" s="162">
        <f>+R61</f>
        <v>0</v>
      </c>
      <c r="BJ42" s="162">
        <f>+T61</f>
        <v>0</v>
      </c>
      <c r="BK42" s="162"/>
      <c r="BL42" s="162">
        <f>+AC61</f>
        <v>0</v>
      </c>
      <c r="BM42" s="162">
        <f>+AE61</f>
        <v>9</v>
      </c>
      <c r="BN42" s="162"/>
      <c r="BO42" s="162">
        <f>+AN61</f>
        <v>2</v>
      </c>
      <c r="BP42" s="162" t="str">
        <f>+AP61</f>
        <v>C</v>
      </c>
      <c r="BQ42" s="162"/>
      <c r="BR42" s="162">
        <f>+AY61</f>
        <v>6</v>
      </c>
      <c r="BS42" s="162">
        <f>+BA61</f>
        <v>5</v>
      </c>
      <c r="BT42" s="162"/>
      <c r="BU42" s="150"/>
      <c r="BV42" s="151">
        <f>IF(BY41=0,0,IF(BY41=1,0,IF(BY41=2,0,IF(BY41=3,0,IF(BY41=4,0,IF(BY41=5,0,IF(BY41=6,0,IF(BY41=7,0,IF(BY41=8,1,IF(BY41=9,1,IF(BY41="A",1,IF(BY41="B",1,IF(BY41="C",1,IF(BY41="D",1,IF(BY41="E",1,IF(BY41="F",1,0))))))))))))))))</f>
        <v>0</v>
      </c>
      <c r="BW42" s="151">
        <f>IF(BY41=0,0,IF(BY41=1,0,IF(BY41=2,0,IF(BY41=3,0,IF(BY41=4,1,IF(BY41=5,1,IF(BY41=6,1,IF(BY41=7,1,IF(BY41=8,0,IF(BY41=9,0,IF(BY41="A",0,IF(BY41="B",0,IF(BY41="C",1,IF(BY41="D",1,IF(BY41="E",1,IF(BY41="F",1,0))))))))))))))))</f>
        <v>0</v>
      </c>
      <c r="BX42" s="151">
        <f>IF(BY41=0,0,IF(BY41=1,0,IF(BY41=2,1,IF(BY41=3,1,IF(BY41=4,0,IF(BY41=5,0,IF(BY41=6,1,IF(BY41=7,1,IF(BY41=8,0,IF(BY41=9,0,IF(BY41="A",1,IF(BY41="B",1,IF(BY41="C",0,IF(BY41="D",0,IF(BY41="E",1,IF(BY41="F",1,0))))))))))))))))</f>
        <v>0</v>
      </c>
      <c r="BY42" s="151">
        <f>IF(BY41=0,0,IF(BY41=1,1,IF(BY41=2,0,IF(BY41=3,1,IF(BY41=4,0,IF(BY41=5,1,IF(BY41=6,0,IF(BY41=7,1,IF(BY41=8,0,IF(BY41=9,1,IF(BY41="A",0,IF(BY41="B",1,IF(BY41="C",0,IF(BY41="D",1,IF(BY41="E",0,IF(BY41="F",1,1))))))))))))))))</f>
        <v>0</v>
      </c>
      <c r="BZ42" s="151"/>
      <c r="CA42" s="151">
        <f>IF(CA41=0,0,IF(CA41=1,0,IF(CA41=2,0,IF(CA41=3,0,IF(CA41=4,0,IF(CA41=5,0,IF(CA41=6,0,IF(CA41=7,0,IF(CA41=8,1,IF(CA41=9,1,IF(CA41="A",1,IF(CA41="B",1,IF(CA41="C",1,IF(CA41="D",1,IF(CA41="E",1,IF(CA41="F",1,0))))))))))))))))</f>
        <v>1</v>
      </c>
      <c r="CB42" s="151">
        <f>IF(CA41=0,0,IF(CA41=1,0,IF(CA41=2,0,IF(CA41=3,0,IF(CA41=4,1,IF(CA41=5,1,IF(CA41=6,1,IF(CA41=7,1,IF(CA41=8,0,IF(CA41=9,0,IF(CA41="A",0,IF(CA41="B",0,IF(CA41="C",1,IF(CA41="D",1,IF(CA41="E",1,IF(CA41="F",1,0))))))))))))))))</f>
        <v>0</v>
      </c>
      <c r="CC42" s="151">
        <f>IF(CA41=0,0,IF(CA41=1,0,IF(CA41=2,1,IF(CA41=3,1,IF(CA41=4,0,IF(CA41=5,0,IF(CA41=6,1,IF(CA41=7,1,IF(CA41=8,0,IF(CA41=9,0,IF(CA41="A",1,IF(CA41="B",1,IF(CA41="C",0,IF(CA41="D",0,IF(CA41="E",1,IF(CA41="F",1,0))))))))))))))))</f>
        <v>1</v>
      </c>
      <c r="CD42" s="151">
        <f>IF(CA41=0,0,IF(CA41=1,1,IF(CA41=2,0,IF(CA41=3,1,IF(CA41=4,0,IF(CA41=5,1,IF(CA41=6,0,IF(CA41=7,1,IF(CA41=8,0,IF(CA41=9,1,IF(CA41="A",0,IF(CA41="B",1,IF(CA41="C",0,IF(CA41="D",1,IF(CA41="E",0,IF(CA41="F",1,1))))))))))))))))</f>
        <v>0</v>
      </c>
      <c r="CE42" s="155"/>
      <c r="CF42" s="166"/>
      <c r="CG42" s="14"/>
      <c r="CH42" s="166"/>
      <c r="CI42" s="166"/>
      <c r="CJ42" s="166"/>
      <c r="CK42" s="166"/>
      <c r="CL42" s="166"/>
      <c r="CM42" s="166"/>
      <c r="CN42" s="166"/>
      <c r="CO42" s="166"/>
      <c r="CP42" s="166"/>
      <c r="CQ42" s="166"/>
      <c r="CR42" s="166"/>
      <c r="CS42" s="166"/>
      <c r="CT42" s="166"/>
      <c r="CU42" s="166"/>
      <c r="CV42" s="166"/>
      <c r="CW42" s="166"/>
      <c r="CX42" s="166"/>
      <c r="CY42" s="166"/>
      <c r="CZ42" s="166"/>
      <c r="DA42" s="166"/>
      <c r="DB42" s="166"/>
    </row>
    <row r="43" spans="1:106" ht="15.75">
      <c r="C43" s="135"/>
      <c r="D43" s="121"/>
      <c r="E43" s="121"/>
      <c r="F43" s="121"/>
      <c r="G43" s="121"/>
      <c r="H43" s="121"/>
      <c r="I43" s="121"/>
      <c r="J43" s="121"/>
      <c r="K43" s="121"/>
      <c r="L43" s="121"/>
      <c r="M43" s="121"/>
      <c r="N43" s="121"/>
      <c r="O43" s="121"/>
      <c r="P43" s="121"/>
      <c r="Q43" s="121"/>
      <c r="R43" s="121"/>
      <c r="S43" s="121"/>
      <c r="T43" s="121"/>
      <c r="U43" s="121"/>
      <c r="V43" s="121"/>
      <c r="W43" s="121"/>
      <c r="X43" s="121"/>
      <c r="Y43" s="122"/>
      <c r="Z43" s="116"/>
      <c r="AA43" s="116"/>
      <c r="AB43" s="116"/>
      <c r="AC43" s="116"/>
      <c r="AD43" s="116"/>
      <c r="AE43" s="116"/>
      <c r="AF43" s="116"/>
      <c r="AG43" s="116"/>
      <c r="AH43" s="116"/>
      <c r="AI43" s="116"/>
      <c r="AJ43" s="117" t="s">
        <v>7</v>
      </c>
      <c r="AK43" s="116"/>
      <c r="AL43" s="116"/>
      <c r="AM43" s="116"/>
      <c r="AN43" s="116"/>
      <c r="AO43" s="116"/>
      <c r="AP43" s="116"/>
      <c r="AQ43" s="116"/>
      <c r="AR43" s="116"/>
      <c r="AS43" s="116"/>
      <c r="AT43" s="119"/>
      <c r="BF43" s="143"/>
      <c r="BG43" s="143"/>
      <c r="BH43" s="143"/>
      <c r="BI43" s="143"/>
      <c r="BJ43" s="143"/>
      <c r="BK43" s="143"/>
      <c r="BL43" s="143"/>
      <c r="BM43" s="143"/>
      <c r="BN43" s="143"/>
      <c r="BO43" s="143"/>
      <c r="BP43" s="143"/>
      <c r="BQ43" s="143"/>
      <c r="BR43" s="143"/>
      <c r="BS43" s="143"/>
      <c r="BT43" s="162"/>
      <c r="BU43" s="153"/>
      <c r="BV43" s="147"/>
      <c r="BW43" s="148"/>
      <c r="BX43" s="148"/>
      <c r="BY43" s="8">
        <v>0</v>
      </c>
      <c r="BZ43" s="148"/>
      <c r="CA43" s="8" t="s">
        <v>0</v>
      </c>
      <c r="CB43" s="148"/>
      <c r="CC43" s="148"/>
      <c r="CD43" s="148"/>
      <c r="CE43" s="154"/>
      <c r="CF43" s="166"/>
      <c r="CG43" s="14"/>
      <c r="CH43" s="166"/>
      <c r="CI43" s="166"/>
      <c r="CJ43" s="166"/>
      <c r="CK43" s="166"/>
      <c r="CL43" s="166"/>
      <c r="CM43" s="166"/>
      <c r="CN43" s="166"/>
      <c r="CO43" s="166"/>
      <c r="CP43" s="166"/>
      <c r="CQ43" s="166"/>
      <c r="CR43" s="166"/>
      <c r="CS43" s="166"/>
      <c r="CT43" s="166"/>
      <c r="CU43" s="166"/>
      <c r="CV43" s="166"/>
      <c r="CW43" s="166"/>
      <c r="CX43" s="166"/>
      <c r="CY43" s="166"/>
      <c r="CZ43" s="166"/>
      <c r="DA43" s="166"/>
      <c r="DB43" s="166"/>
    </row>
    <row r="44" spans="1:106" ht="15.75">
      <c r="C44" s="135"/>
      <c r="D44" s="121"/>
      <c r="E44" s="121"/>
      <c r="F44" s="121"/>
      <c r="G44" s="121"/>
      <c r="H44" s="121"/>
      <c r="I44" s="121"/>
      <c r="J44" s="121"/>
      <c r="K44" s="121"/>
      <c r="L44" s="121"/>
      <c r="M44" s="121"/>
      <c r="N44" s="121"/>
      <c r="O44" s="121"/>
      <c r="P44" s="121"/>
      <c r="Q44" s="121"/>
      <c r="R44" s="121"/>
      <c r="S44" s="121"/>
      <c r="T44" s="121"/>
      <c r="U44" s="121"/>
      <c r="V44" s="121"/>
      <c r="W44" s="121"/>
      <c r="X44" s="121"/>
      <c r="Y44" s="123"/>
      <c r="Z44" s="121"/>
      <c r="AA44" s="121"/>
      <c r="AB44" s="121"/>
      <c r="AC44" s="121"/>
      <c r="AD44" s="121"/>
      <c r="AE44" s="121"/>
      <c r="AF44" s="121"/>
      <c r="AG44" s="121"/>
      <c r="AH44" s="121"/>
      <c r="AI44" s="121"/>
      <c r="AJ44" s="122"/>
      <c r="AK44" s="116"/>
      <c r="AL44" s="116"/>
      <c r="AM44" s="116"/>
      <c r="AN44" s="116"/>
      <c r="AO44" s="117" t="s">
        <v>6</v>
      </c>
      <c r="AP44" s="116"/>
      <c r="AQ44" s="116"/>
      <c r="AR44" s="116"/>
      <c r="AS44" s="116"/>
      <c r="AT44" s="119"/>
      <c r="BF44" s="143"/>
      <c r="BG44" s="143"/>
      <c r="BH44" s="143"/>
      <c r="BI44" s="162">
        <f>+R54</f>
        <v>0</v>
      </c>
      <c r="BJ44" s="162">
        <f>+T54</f>
        <v>0</v>
      </c>
      <c r="BK44" s="162"/>
      <c r="BL44" s="162">
        <f>+AC54</f>
        <v>0</v>
      </c>
      <c r="BM44" s="162">
        <f>+AE54</f>
        <v>9</v>
      </c>
      <c r="BN44" s="162"/>
      <c r="BO44" s="162">
        <f>+AN54</f>
        <v>2</v>
      </c>
      <c r="BP44" s="162" t="str">
        <f>+AP54</f>
        <v>C</v>
      </c>
      <c r="BQ44" s="162"/>
      <c r="BR44" s="162">
        <f>+AY54</f>
        <v>6</v>
      </c>
      <c r="BS44" s="162">
        <f>+BA54</f>
        <v>4</v>
      </c>
      <c r="BT44" s="162"/>
      <c r="BU44" s="150"/>
      <c r="BV44" s="151">
        <f>IF(BY43=0,0,IF(BY43=1,0,IF(BY43=2,0,IF(BY43=3,0,IF(BY43=4,0,IF(BY43=5,0,IF(BY43=6,0,IF(BY43=7,0,IF(BY43=8,1,IF(BY43=9,1,IF(BY43="A",1,IF(BY43="B",1,IF(BY43="C",1,IF(BY43="D",1,IF(BY43="E",1,IF(BY43="F",1,0))))))))))))))))</f>
        <v>0</v>
      </c>
      <c r="BW44" s="151">
        <f>IF(BY43=0,0,IF(BY43=1,0,IF(BY43=2,0,IF(BY43=3,0,IF(BY43=4,1,IF(BY43=5,1,IF(BY43=6,1,IF(BY43=7,1,IF(BY43=8,0,IF(BY43=9,0,IF(BY43="A",0,IF(BY43="B",0,IF(BY43="C",1,IF(BY43="D",1,IF(BY43="E",1,IF(BY43="F",1,0))))))))))))))))</f>
        <v>0</v>
      </c>
      <c r="BX44" s="151">
        <f>IF(BY43=0,0,IF(BY43=1,0,IF(BY43=2,1,IF(BY43=3,1,IF(BY43=4,0,IF(BY43=5,0,IF(BY43=6,1,IF(BY43=7,1,IF(BY43=8,0,IF(BY43=9,0,IF(BY43="A",1,IF(BY43="B",1,IF(BY43="C",0,IF(BY43="D",0,IF(BY43="E",1,IF(BY43="F",1,0))))))))))))))))</f>
        <v>0</v>
      </c>
      <c r="BY44" s="151">
        <f>IF(BY43=0,0,IF(BY43=1,1,IF(BY43=2,0,IF(BY43=3,1,IF(BY43=4,0,IF(BY43=5,1,IF(BY43=6,0,IF(BY43=7,1,IF(BY43=8,0,IF(BY43=9,1,IF(BY43="A",0,IF(BY43="B",1,IF(BY43="C",0,IF(BY43="D",1,IF(BY43="E",0,IF(BY43="F",1,1))))))))))))))))</f>
        <v>0</v>
      </c>
      <c r="BZ44" s="151"/>
      <c r="CA44" s="151">
        <f>IF(CA43=0,0,IF(CA43=1,0,IF(CA43=2,0,IF(CA43=3,0,IF(CA43=4,0,IF(CA43=5,0,IF(CA43=6,0,IF(CA43=7,0,IF(CA43=8,1,IF(CA43=9,1,IF(CA43="A",1,IF(CA43="B",1,IF(CA43="C",1,IF(CA43="D",1,IF(CA43="E",1,IF(CA43="F",1,0))))))))))))))))</f>
        <v>1</v>
      </c>
      <c r="CB44" s="151">
        <f>IF(CA43=0,0,IF(CA43=1,0,IF(CA43=2,0,IF(CA43=3,0,IF(CA43=4,1,IF(CA43=5,1,IF(CA43=6,1,IF(CA43=7,1,IF(CA43=8,0,IF(CA43=9,0,IF(CA43="A",0,IF(CA43="B",0,IF(CA43="C",1,IF(CA43="D",1,IF(CA43="E",1,IF(CA43="F",1,0))))))))))))))))</f>
        <v>0</v>
      </c>
      <c r="CC44" s="151">
        <f>IF(CA43=0,0,IF(CA43=1,0,IF(CA43=2,1,IF(CA43=3,1,IF(CA43=4,0,IF(CA43=5,0,IF(CA43=6,1,IF(CA43=7,1,IF(CA43=8,0,IF(CA43=9,0,IF(CA43="A",1,IF(CA43="B",1,IF(CA43="C",0,IF(CA43="D",0,IF(CA43="E",1,IF(CA43="F",1,0))))))))))))))))</f>
        <v>1</v>
      </c>
      <c r="CD44" s="151">
        <f>IF(CA43=0,0,IF(CA43=1,1,IF(CA43=2,0,IF(CA43=3,1,IF(CA43=4,0,IF(CA43=5,1,IF(CA43=6,0,IF(CA43=7,1,IF(CA43=8,0,IF(CA43=9,1,IF(CA43="A",0,IF(CA43="B",1,IF(CA43="C",0,IF(CA43="D",1,IF(CA43="E",0,IF(CA43="F",1,1))))))))))))))))</f>
        <v>0</v>
      </c>
      <c r="CE44" s="155"/>
      <c r="CF44" s="166"/>
      <c r="CG44" s="14"/>
      <c r="CH44" s="166"/>
      <c r="CI44" s="166"/>
      <c r="CJ44" s="166"/>
      <c r="CK44" s="166"/>
      <c r="CL44" s="166"/>
      <c r="CM44" s="166"/>
      <c r="CN44" s="166"/>
      <c r="CO44" s="166"/>
      <c r="CP44" s="166"/>
      <c r="CQ44" s="166"/>
      <c r="CR44" s="166"/>
      <c r="CS44" s="166"/>
      <c r="CT44" s="166"/>
      <c r="CU44" s="166"/>
      <c r="CV44" s="166"/>
      <c r="CW44" s="166"/>
      <c r="CX44" s="166"/>
      <c r="CY44" s="166"/>
      <c r="CZ44" s="166"/>
      <c r="DA44" s="166"/>
      <c r="DB44" s="166"/>
    </row>
    <row r="45" spans="1:106" ht="15.75">
      <c r="C45" s="135"/>
      <c r="D45" s="124"/>
      <c r="E45" s="121"/>
      <c r="F45" s="121"/>
      <c r="G45" s="136" t="str">
        <f>IF(C24="EAX",BY39,G6)</f>
        <v>A</v>
      </c>
      <c r="H45" s="136"/>
      <c r="I45" s="136" t="str">
        <f>IF(C24="EAX",CA39,I6)</f>
        <v>B</v>
      </c>
      <c r="J45" s="136"/>
      <c r="K45" s="136"/>
      <c r="L45" s="136"/>
      <c r="M45" s="136"/>
      <c r="N45" s="136"/>
      <c r="O45" s="137"/>
      <c r="P45" s="136"/>
      <c r="Q45" s="136"/>
      <c r="R45" s="136">
        <f>IF(C24="EAX",BY41,R6)</f>
        <v>0</v>
      </c>
      <c r="S45" s="136"/>
      <c r="T45" s="136" t="str">
        <f>IF(C24="EAX",CA41,T6)</f>
        <v>A</v>
      </c>
      <c r="U45" s="136"/>
      <c r="V45" s="136"/>
      <c r="W45" s="136"/>
      <c r="X45" s="136"/>
      <c r="Y45" s="138"/>
      <c r="Z45" s="137"/>
      <c r="AA45" s="136"/>
      <c r="AB45" s="136"/>
      <c r="AC45" s="136">
        <f>IF(C24="AL",AC6,BY43)</f>
        <v>0</v>
      </c>
      <c r="AD45" s="136"/>
      <c r="AE45" s="136" t="str">
        <f>IF(C24="AL",AE6,CA43)</f>
        <v>A</v>
      </c>
      <c r="AF45" s="136"/>
      <c r="AG45" s="136"/>
      <c r="AH45" s="136"/>
      <c r="AI45" s="136"/>
      <c r="AJ45" s="138"/>
      <c r="AK45" s="137"/>
      <c r="AL45" s="136"/>
      <c r="AM45" s="136"/>
      <c r="AN45" s="136" t="str">
        <f>+BY45</f>
        <v>C</v>
      </c>
      <c r="AO45" s="136"/>
      <c r="AP45" s="136">
        <f>+CA45</f>
        <v>8</v>
      </c>
      <c r="AQ45" s="121"/>
      <c r="AR45" s="121"/>
      <c r="AS45" s="121"/>
      <c r="AT45" s="130"/>
      <c r="BF45" s="143"/>
      <c r="BG45" s="143"/>
      <c r="BH45" s="143"/>
      <c r="BI45" s="143"/>
      <c r="BJ45" s="143"/>
      <c r="BK45" s="143"/>
      <c r="BL45" s="143"/>
      <c r="BM45" s="143"/>
      <c r="BN45" s="143"/>
      <c r="BO45" s="143"/>
      <c r="BP45" s="143"/>
      <c r="BQ45" s="143"/>
      <c r="BR45" s="143"/>
      <c r="BS45" s="143"/>
      <c r="BT45" s="162"/>
      <c r="BU45" s="156"/>
      <c r="BV45" s="157"/>
      <c r="BW45" s="158"/>
      <c r="BX45" s="158"/>
      <c r="BY45" s="5" t="s">
        <v>2</v>
      </c>
      <c r="BZ45" s="158"/>
      <c r="CA45" s="5">
        <v>8</v>
      </c>
      <c r="CB45" s="158"/>
      <c r="CC45" s="158"/>
      <c r="CD45" s="158"/>
      <c r="CE45" s="159"/>
      <c r="CF45" s="166"/>
      <c r="CG45" s="14"/>
      <c r="CH45" s="166"/>
      <c r="CI45" s="166"/>
      <c r="CJ45" s="166"/>
      <c r="CK45" s="166"/>
      <c r="CL45" s="166"/>
      <c r="CM45" s="166"/>
      <c r="CN45" s="166"/>
      <c r="CO45" s="166"/>
      <c r="CP45" s="166"/>
      <c r="CQ45" s="166"/>
      <c r="CR45" s="166"/>
      <c r="CS45" s="166"/>
      <c r="CT45" s="166"/>
      <c r="CU45" s="166"/>
      <c r="CV45" s="166"/>
      <c r="CW45" s="166"/>
      <c r="CX45" s="166"/>
      <c r="CY45" s="166"/>
      <c r="CZ45" s="166"/>
      <c r="DA45" s="166"/>
      <c r="DB45" s="166"/>
    </row>
    <row r="46" spans="1:106" ht="15.75">
      <c r="C46" s="139"/>
      <c r="D46" s="126">
        <f>IF(G45=0,0,IF(G45=1,0,IF(G45=2,0,IF(G45=3,0,IF(G45=4,0,IF(G45=5,0,IF(G45=6,0,IF(G45=7,0,IF(G45=8,1,IF(G45=9,1,IF(G45="A",1,IF(G45="B",1,IF(G45="C",1,IF(G45="D",1,IF(G45="E",1,IF(G45="F",1,0))))))))))))))))</f>
        <v>1</v>
      </c>
      <c r="E46" s="126">
        <f>IF(G45=0,0,IF(G45=1,0,IF(G45=2,0,IF(G45=3,0,IF(G45=4,1,IF(G45=5,1,IF(G45=6,1,IF(G45=7,1,IF(G45=8,0,IF(G45=9,0,IF(G45="A",0,IF(G45="B",0,IF(G45="C",1,IF(G45="D",1,IF(G45="E",1,IF(G45="F",1,0))))))))))))))))</f>
        <v>0</v>
      </c>
      <c r="F46" s="126">
        <f>IF(G45=0,0,IF(G45=1,0,IF(G45=2,1,IF(G45=3,1,IF(G45=4,0,IF(G45=5,0,IF(G45=6,1,IF(G45=7,1,IF(G45=8,0,IF(G45=9,0,IF(G45="A",1,IF(G45="B",1,IF(G45="C",0,IF(G45="D",0,IF(G45="E",1,IF(G45="F",1,0))))))))))))))))</f>
        <v>1</v>
      </c>
      <c r="G46" s="126">
        <f>IF(G45=0,0,IF(G45=1,1,IF(G45=2,0,IF(G45=3,1,IF(G45=4,0,IF(G45=5,1,IF(G45=6,0,IF(G45=7,1,IF(G45=8,0,IF(G45=9,1,IF(G45="A",0,IF(G45="B",1,IF(G45="C",0,IF(G45="D",1,IF(G45="E",0,IF(G45="F",1,1))))))))))))))))</f>
        <v>0</v>
      </c>
      <c r="H46" s="126"/>
      <c r="I46" s="126">
        <f>IF(I45=0,0,IF(I45=1,0,IF(I45=2,0,IF(I45=3,0,IF(I45=4,0,IF(I45=5,0,IF(I45=6,0,IF(I45=7,0,IF(I45=8,1,IF(I45=9,1,IF(I45="A",1,IF(I45="B",1,IF(I45="C",1,IF(I45="D",1,IF(I45="E",1,IF(I45="F",1,0))))))))))))))))</f>
        <v>1</v>
      </c>
      <c r="J46" s="126">
        <f>IF(I45=0,0,IF(I45=1,0,IF(I45=2,0,IF(I45=3,0,IF(I45=4,1,IF(I45=5,1,IF(I45=6,1,IF(I45=7,1,IF(I45=8,0,IF(I45=9,0,IF(I45="A",0,IF(I45="B",0,IF(I45="C",1,IF(I45="D",1,IF(I45="E",1,IF(I45="F",1,0))))))))))))))))</f>
        <v>0</v>
      </c>
      <c r="K46" s="126">
        <f>IF(I45=0,0,IF(I45=1,0,IF(I45=2,1,IF(I45=3,1,IF(I45=4,0,IF(I45=5,0,IF(I45=6,1,IF(I45=7,1,IF(I45=8,0,IF(I45=9,0,IF(I45="A",1,IF(I45="B",1,IF(I45="C",0,IF(I45="D",0,IF(I45="E",1,IF(I45="F",1,0))))))))))))))))</f>
        <v>1</v>
      </c>
      <c r="L46" s="126">
        <f>IF(I45=0,0,IF(I45=1,1,IF(I45=2,0,IF(I45=3,1,IF(I45=4,0,IF(I45=5,1,IF(I45=6,0,IF(I45=7,1,IF(I45=8,0,IF(I45=9,1,IF(I45="A",0,IF(I45="B",1,IF(I45="C",0,IF(I45="D",1,IF(I45="E",0,IF(I45="F",1,1))))))))))))))))</f>
        <v>1</v>
      </c>
      <c r="M46" s="127"/>
      <c r="N46" s="126"/>
      <c r="O46" s="126">
        <f>IF(R45=0,0,IF(R45=1,0,IF(R45=2,0,IF(R45=3,0,IF(R45=4,0,IF(R45=5,0,IF(R45=6,0,IF(R45=7,0,IF(R45=8,1,IF(R45=9,1,IF(R45="A",1,IF(R45="B",1,IF(R45="C",1,IF(R45="D",1,IF(R45="E",1,IF(R45="F",1,0))))))))))))))))</f>
        <v>0</v>
      </c>
      <c r="P46" s="126">
        <f>IF(R45=0,0,IF(R45=1,0,IF(R45=2,0,IF(R45=3,0,IF(R45=4,1,IF(R45=5,1,IF(R45=6,1,IF(R45=7,1,IF(R45=8,0,IF(R45=9,0,IF(R45="A",0,IF(R45="B",0,IF(R45="C",1,IF(R45="D",1,IF(R45="E",1,IF(R45="F",1,0))))))))))))))))</f>
        <v>0</v>
      </c>
      <c r="Q46" s="126">
        <f>IF(R45=0,0,IF(R45=1,0,IF(R45=2,1,IF(R45=3,1,IF(R45=4,0,IF(R45=5,0,IF(R45=6,1,IF(R45=7,1,IF(R45=8,0,IF(R45=9,0,IF(R45="A",1,IF(R45="B",1,IF(R45="C",0,IF(R45="D",0,IF(R45="E",1,IF(R45="F",1,0))))))))))))))))</f>
        <v>0</v>
      </c>
      <c r="R46" s="126">
        <f>IF(R45=0,0,IF(R45=1,1,IF(R45=2,0,IF(R45=3,1,IF(R45=4,0,IF(R45=5,1,IF(R45=6,0,IF(R45=7,1,IF(R45=8,0,IF(R45=9,1,IF(R45="A",0,IF(R45="B",1,IF(R45="C",0,IF(R45="D",1,IF(R45="E",0,IF(R45="F",1,1))))))))))))))))</f>
        <v>0</v>
      </c>
      <c r="S46" s="126"/>
      <c r="T46" s="126">
        <f>IF(T45=0,0,IF(T45=1,0,IF(T45=2,0,IF(T45=3,0,IF(T45=4,0,IF(T45=5,0,IF(T45=6,0,IF(T45=7,0,IF(T45=8,1,IF(T45=9,1,IF(T45="A",1,IF(T45="B",1,IF(T45="C",1,IF(T45="D",1,IF(T45="E",1,IF(T45="F",1,0))))))))))))))))</f>
        <v>1</v>
      </c>
      <c r="U46" s="126">
        <f>IF(T45=0,0,IF(T45=1,0,IF(T45=2,0,IF(T45=3,0,IF(T45=4,1,IF(T45=5,1,IF(T45=6,1,IF(T45=7,1,IF(T45=8,0,IF(T45=9,0,IF(T45="A",0,IF(T45="B",0,IF(T45="C",1,IF(T45="D",1,IF(T45="E",1,IF(T45="F",1,0))))))))))))))))</f>
        <v>0</v>
      </c>
      <c r="V46" s="126">
        <f>IF(T45=0,0,IF(T45=1,0,IF(T45=2,1,IF(T45=3,1,IF(T45=4,0,IF(T45=5,0,IF(T45=6,1,IF(T45=7,1,IF(T45=8,0,IF(T45=9,0,IF(T45="A",1,IF(T45="B",1,IF(T45="C",0,IF(T45="D",0,IF(T45="E",1,IF(T45="F",1,0))))))))))))))))</f>
        <v>1</v>
      </c>
      <c r="W46" s="126">
        <f>IF(T45=0,0,IF(T45=1,1,IF(T45=2,0,IF(T45=3,1,IF(T45=4,0,IF(T45=5,1,IF(T45=6,0,IF(T45=7,1,IF(T45=8,0,IF(T45=9,1,IF(T45="A",0,IF(T45="B",1,IF(T45="C",0,IF(T45="D",1,IF(T45="E",0,IF(T45="F",1,1))))))))))))))))</f>
        <v>0</v>
      </c>
      <c r="X46" s="127"/>
      <c r="Y46" s="128"/>
      <c r="Z46" s="126">
        <f>IF(AC45=0,0,IF(AC45=1,0,IF(AC45=2,0,IF(AC45=3,0,IF(AC45=4,0,IF(AC45=5,0,IF(AC45=6,0,IF(AC45=7,0,IF(AC45=8,1,IF(AC45=9,1,IF(AC45="A",1,IF(AC45="B",1,IF(AC45="C",1,IF(AC45="D",1,IF(AC45="E",1,IF(AC45="F",1,0))))))))))))))))</f>
        <v>0</v>
      </c>
      <c r="AA46" s="126">
        <f>IF(AC45=0,0,IF(AC45=1,0,IF(AC45=2,0,IF(AC45=3,0,IF(AC45=4,1,IF(AC45=5,1,IF(AC45=6,1,IF(AC45=7,1,IF(AC45=8,0,IF(AC45=9,0,IF(AC45="A",0,IF(AC45="B",0,IF(AC45="C",1,IF(AC45="D",1,IF(AC45="E",1,IF(AC45="F",1,0))))))))))))))))</f>
        <v>0</v>
      </c>
      <c r="AB46" s="126">
        <f>IF(AC45=0,0,IF(AC45=1,0,IF(AC45=2,1,IF(AC45=3,1,IF(AC45=4,0,IF(AC45=5,0,IF(AC45=6,1,IF(AC45=7,1,IF(AC45=8,0,IF(AC45=9,0,IF(AC45="A",1,IF(AC45="B",1,IF(AC45="C",0,IF(AC45="D",0,IF(AC45="E",1,IF(AC45="F",1,0))))))))))))))))</f>
        <v>0</v>
      </c>
      <c r="AC46" s="126">
        <f>IF(AC45=0,0,IF(AC45=1,1,IF(AC45=2,0,IF(AC45=3,1,IF(AC45=4,0,IF(AC45=5,1,IF(AC45=6,0,IF(AC45=7,1,IF(AC45=8,0,IF(AC45=9,1,IF(AC45="A",0,IF(AC45="B",1,IF(AC45="C",0,IF(AC45="D",1,IF(AC45="E",0,IF(AC45="F",1,1))))))))))))))))</f>
        <v>0</v>
      </c>
      <c r="AD46" s="126"/>
      <c r="AE46" s="126">
        <f>IF(AE45=0,0,IF(AE45=1,0,IF(AE45=2,0,IF(AE45=3,0,IF(AE45=4,0,IF(AE45=5,0,IF(AE45=6,0,IF(AE45=7,0,IF(AE45=8,1,IF(AE45=9,1,IF(AE45="A",1,IF(AE45="B",1,IF(AE45="C",1,IF(AE45="D",1,IF(AE45="E",1,IF(AE45="F",1,0))))))))))))))))</f>
        <v>1</v>
      </c>
      <c r="AF46" s="126">
        <f>IF(AE45=0,0,IF(AE45=1,0,IF(AE45=2,0,IF(AE45=3,0,IF(AE45=4,1,IF(AE45=5,1,IF(AE45=6,1,IF(AE45=7,1,IF(AE45=8,0,IF(AE45=9,0,IF(AE45="A",0,IF(AE45="B",0,IF(AE45="C",1,IF(AE45="D",1,IF(AE45="E",1,IF(AE45="F",1,0))))))))))))))))</f>
        <v>0</v>
      </c>
      <c r="AG46" s="126">
        <f>IF(AE45=0,0,IF(AE45=1,0,IF(AE45=2,1,IF(AE45=3,1,IF(AE45=4,0,IF(AE45=5,0,IF(AE45=6,1,IF(AE45=7,1,IF(AE45=8,0,IF(AE45=9,0,IF(AE45="A",1,IF(AE45="B",1,IF(AE45="C",0,IF(AE45="D",0,IF(AE45="E",1,IF(AE45="F",1,0))))))))))))))))</f>
        <v>1</v>
      </c>
      <c r="AH46" s="126">
        <f>IF(AE45=0,0,IF(AE45=1,1,IF(AE45=2,0,IF(AE45=3,1,IF(AE45=4,0,IF(AE45=5,1,IF(AE45=6,0,IF(AE45=7,1,IF(AE45=8,0,IF(AE45=9,1,IF(AE45="A",0,IF(AE45="B",1,IF(AE45="C",0,IF(AE45="D",1,IF(AE45="E",0,IF(AE45="F",1,1))))))))))))))))</f>
        <v>0</v>
      </c>
      <c r="AI46" s="127"/>
      <c r="AJ46" s="128"/>
      <c r="AK46" s="126">
        <f>IF(AN45=0,0,IF(AN45=1,0,IF(AN45=2,0,IF(AN45=3,0,IF(AN45=4,0,IF(AN45=5,0,IF(AN45=6,0,IF(AN45=7,0,IF(AN45=8,1,IF(AN45=9,1,IF(AN45="A",1,IF(AN45="B",1,IF(AN45="C",1,IF(AN45="D",1,IF(AN45="E",1,IF(AN45="F",1,0))))))))))))))))</f>
        <v>1</v>
      </c>
      <c r="AL46" s="126">
        <f>IF(AN45=0,0,IF(AN45=1,0,IF(AN45=2,0,IF(AN45=3,0,IF(AN45=4,1,IF(AN45=5,1,IF(AN45=6,1,IF(AN45=7,1,IF(AN45=8,0,IF(AN45=9,0,IF(AN45="A",0,IF(AN45="B",0,IF(AN45="C",1,IF(AN45="D",1,IF(AN45="E",1,IF(AN45="F",1,0))))))))))))))))</f>
        <v>1</v>
      </c>
      <c r="AM46" s="126">
        <f>IF(AN45=0,0,IF(AN45=1,0,IF(AN45=2,1,IF(AN45=3,1,IF(AN45=4,0,IF(AN45=5,0,IF(AN45=6,1,IF(AN45=7,1,IF(AN45=8,0,IF(AN45=9,0,IF(AN45="A",1,IF(AN45="B",1,IF(AN45="C",0,IF(AN45="D",0,IF(AN45="E",1,IF(AN45="F",1,0))))))))))))))))</f>
        <v>0</v>
      </c>
      <c r="AN46" s="126">
        <f>IF(AN45=0,0,IF(AN45=1,1,IF(AN45=2,0,IF(AN45=3,1,IF(AN45=4,0,IF(AN45=5,1,IF(AN45=6,0,IF(AN45=7,1,IF(AN45=8,0,IF(AN45=9,1,IF(AN45="A",0,IF(AN45="B",1,IF(AN45="C",0,IF(AN45="D",1,IF(AN45="E",0,IF(AN45="F",1,1))))))))))))))))</f>
        <v>0</v>
      </c>
      <c r="AO46" s="126"/>
      <c r="AP46" s="126">
        <f>IF(AP45=0,0,IF(AP45=1,0,IF(AP45=2,0,IF(AP45=3,0,IF(AP45=4,0,IF(AP45=5,0,IF(AP45=6,0,IF(AP45=7,0,IF(AP45=8,1,IF(AP45=9,1,IF(AP45="A",1,IF(AP45="B",1,IF(AP45="C",1,IF(AP45="D",1,IF(AP45="E",1,IF(AP45="F",1,0))))))))))))))))</f>
        <v>1</v>
      </c>
      <c r="AQ46" s="126">
        <f>IF(AP45=0,0,IF(AP45=1,0,IF(AP45=2,0,IF(AP45=3,0,IF(AP45=4,1,IF(AP45=5,1,IF(AP45=6,1,IF(AP45=7,1,IF(AP45=8,0,IF(AP45=9,0,IF(AP45="A",0,IF(AP45="B",0,IF(AP45="C",1,IF(AP45="D",1,IF(AP45="E",1,IF(AP45="F",1,0))))))))))))))))</f>
        <v>0</v>
      </c>
      <c r="AR46" s="126">
        <f>IF(AP45=0,0,IF(AP45=1,0,IF(AP45=2,1,IF(AP45=3,1,IF(AP45=4,0,IF(AP45=5,0,IF(AP45=6,1,IF(AP45=7,1,IF(AP45=8,0,IF(AP45=9,0,IF(AP45="A",1,IF(AP45="B",1,IF(AP45="C",0,IF(AP45="D",0,IF(AP45="E",1,IF(AP45="F",1,0))))))))))))))))</f>
        <v>0</v>
      </c>
      <c r="AS46" s="126">
        <f>IF(AP45=0,0,IF(AP45=1,1,IF(AP45=2,0,IF(AP45=3,1,IF(AP45=4,0,IF(AP45=5,1,IF(AP45=6,0,IF(AP45=7,1,IF(AP45=8,0,IF(AP45=9,1,IF(AP45="A",0,IF(AP45="B",1,IF(AP45="C",0,IF(AP45="D",1,IF(AP45="E",0,IF(AP45="F",1,1))))))))))))))))</f>
        <v>0</v>
      </c>
      <c r="AT46" s="131"/>
      <c r="BF46" s="143"/>
      <c r="BG46" s="143"/>
      <c r="BH46" s="143"/>
      <c r="BI46" s="162">
        <f>+U31</f>
        <v>0</v>
      </c>
      <c r="BJ46" s="162">
        <f>+W31</f>
        <v>0</v>
      </c>
      <c r="BK46" s="162"/>
      <c r="BL46" s="162">
        <f>+AF31</f>
        <v>0</v>
      </c>
      <c r="BM46" s="162">
        <f>+AH31</f>
        <v>9</v>
      </c>
      <c r="BN46" s="162"/>
      <c r="BO46" s="162">
        <f>+AQ31</f>
        <v>2</v>
      </c>
      <c r="BP46" s="162" t="str">
        <f>+AS31</f>
        <v>C</v>
      </c>
      <c r="BQ46" s="162"/>
      <c r="BR46" s="162">
        <f>+BB31</f>
        <v>6</v>
      </c>
      <c r="BS46" s="162">
        <f>+BD31</f>
        <v>3</v>
      </c>
      <c r="BT46" s="162"/>
      <c r="BU46" s="150"/>
      <c r="BV46" s="151">
        <f>IF(BY45=0,0,IF(BY45=1,0,IF(BY45=2,0,IF(BY45=3,0,IF(BY45=4,0,IF(BY45=5,0,IF(BY45=6,0,IF(BY45=7,0,IF(BY45=8,1,IF(BY45=9,1,IF(BY45="A",1,IF(BY45="B",1,IF(BY45="C",1,IF(BY45="D",1,IF(BY45="E",1,IF(BY45="F",1,0))))))))))))))))</f>
        <v>1</v>
      </c>
      <c r="BW46" s="151">
        <f>IF(BY45=0,0,IF(BY45=1,0,IF(BY45=2,0,IF(BY45=3,0,IF(BY45=4,1,IF(BY45=5,1,IF(BY45=6,1,IF(BY45=7,1,IF(BY45=8,0,IF(BY45=9,0,IF(BY45="A",0,IF(BY45="B",0,IF(BY45="C",1,IF(BY45="D",1,IF(BY45="E",1,IF(BY45="F",1,0))))))))))))))))</f>
        <v>1</v>
      </c>
      <c r="BX46" s="151">
        <f>IF(BY45=0,0,IF(BY45=1,0,IF(BY45=2,1,IF(BY45=3,1,IF(BY45=4,0,IF(BY45=5,0,IF(BY45=6,1,IF(BY45=7,1,IF(BY45=8,0,IF(BY45=9,0,IF(BY45="A",1,IF(BY45="B",1,IF(BY45="C",0,IF(BY45="D",0,IF(BY45="E",1,IF(BY45="F",1,0))))))))))))))))</f>
        <v>0</v>
      </c>
      <c r="BY46" s="151">
        <f>IF(BY45=0,0,IF(BY45=1,1,IF(BY45=2,0,IF(BY45=3,1,IF(BY45=4,0,IF(BY45=5,1,IF(BY45=6,0,IF(BY45=7,1,IF(BY45=8,0,IF(BY45=9,1,IF(BY45="A",0,IF(BY45="B",1,IF(BY45="C",0,IF(BY45="D",1,IF(BY45="E",0,IF(BY45="F",1,1))))))))))))))))</f>
        <v>0</v>
      </c>
      <c r="BZ46" s="151"/>
      <c r="CA46" s="151">
        <f>IF(CA45=0,0,IF(CA45=1,0,IF(CA45=2,0,IF(CA45=3,0,IF(CA45=4,0,IF(CA45=5,0,IF(CA45=6,0,IF(CA45=7,0,IF(CA45=8,1,IF(CA45=9,1,IF(CA45="A",1,IF(CA45="B",1,IF(CA45="C",1,IF(CA45="D",1,IF(CA45="E",1,IF(CA45="F",1,0))))))))))))))))</f>
        <v>1</v>
      </c>
      <c r="CB46" s="151">
        <f>IF(CA45=0,0,IF(CA45=1,0,IF(CA45=2,0,IF(CA45=3,0,IF(CA45=4,1,IF(CA45=5,1,IF(CA45=6,1,IF(CA45=7,1,IF(CA45=8,0,IF(CA45=9,0,IF(CA45="A",0,IF(CA45="B",0,IF(CA45="C",1,IF(CA45="D",1,IF(CA45="E",1,IF(CA45="F",1,0))))))))))))))))</f>
        <v>0</v>
      </c>
      <c r="CC46" s="151">
        <f>IF(CA45=0,0,IF(CA45=1,0,IF(CA45=2,1,IF(CA45=3,1,IF(CA45=4,0,IF(CA45=5,0,IF(CA45=6,1,IF(CA45=7,1,IF(CA45=8,0,IF(CA45=9,0,IF(CA45="A",1,IF(CA45="B",1,IF(CA45="C",0,IF(CA45="D",0,IF(CA45="E",1,IF(CA45="F",1,0))))))))))))))))</f>
        <v>0</v>
      </c>
      <c r="CD46" s="151">
        <f>IF(CA45=0,0,IF(CA45=1,1,IF(CA45=2,0,IF(CA45=3,1,IF(CA45=4,0,IF(CA45=5,1,IF(CA45=6,0,IF(CA45=7,1,IF(CA45=8,0,IF(CA45=9,1,IF(CA45="A",0,IF(CA45="B",1,IF(CA45="C",0,IF(CA45="D",1,IF(CA45="E",0,IF(CA45="F",1,1))))))))))))))))</f>
        <v>0</v>
      </c>
      <c r="CE46" s="155"/>
      <c r="CF46" s="166"/>
      <c r="CG46" s="14"/>
      <c r="CH46" s="166"/>
      <c r="CI46" s="166"/>
      <c r="CJ46" s="166"/>
      <c r="CK46" s="166"/>
      <c r="CL46" s="166"/>
      <c r="CM46" s="166"/>
      <c r="CN46" s="166"/>
      <c r="CO46" s="166"/>
      <c r="CP46" s="166"/>
      <c r="CQ46" s="166"/>
      <c r="CR46" s="166"/>
      <c r="CS46" s="166"/>
      <c r="CT46" s="166"/>
      <c r="CU46" s="166"/>
      <c r="CV46" s="166"/>
      <c r="CW46" s="166"/>
      <c r="CX46" s="166"/>
      <c r="CY46" s="166"/>
      <c r="CZ46" s="166"/>
      <c r="DA46" s="166"/>
      <c r="DB46" s="166"/>
    </row>
    <row r="47" spans="1:106" ht="15.75">
      <c r="B47" s="1"/>
      <c r="C47" s="1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6" t="s">
        <v>17</v>
      </c>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F47" s="143"/>
      <c r="BG47" s="143"/>
      <c r="BH47" s="143"/>
      <c r="BI47" s="143"/>
      <c r="BJ47" s="143"/>
      <c r="BK47" s="143"/>
      <c r="BL47" s="143"/>
      <c r="BM47" s="143"/>
      <c r="BN47" s="143"/>
      <c r="BO47" s="143"/>
      <c r="BP47" s="143"/>
      <c r="BQ47" s="143"/>
      <c r="BR47" s="143"/>
      <c r="BS47" s="143"/>
      <c r="BT47" s="143"/>
      <c r="BU47" s="20"/>
      <c r="BV47" s="20"/>
      <c r="BW47" s="20"/>
      <c r="BX47" s="20"/>
      <c r="BY47" s="20"/>
      <c r="BZ47" s="20" t="s">
        <v>79</v>
      </c>
      <c r="CA47" s="20"/>
      <c r="CB47" s="20"/>
      <c r="CC47" s="20"/>
      <c r="CD47" s="20"/>
      <c r="CE47" s="20"/>
      <c r="CF47" s="166"/>
      <c r="CG47" s="14"/>
      <c r="CH47" s="166"/>
      <c r="CI47" s="166"/>
      <c r="CJ47" s="166"/>
      <c r="CK47" s="166"/>
      <c r="CL47" s="166"/>
      <c r="CM47" s="166"/>
      <c r="CN47" s="166"/>
      <c r="CO47" s="166"/>
      <c r="CP47" s="166"/>
      <c r="CQ47" s="166"/>
      <c r="CR47" s="166"/>
      <c r="CS47" s="166"/>
      <c r="CT47" s="166"/>
      <c r="CU47" s="166"/>
      <c r="CV47" s="166"/>
      <c r="CW47" s="166"/>
      <c r="CX47" s="166"/>
      <c r="CY47" s="166"/>
      <c r="CZ47" s="166"/>
      <c r="DA47" s="166"/>
      <c r="DB47" s="166"/>
    </row>
    <row r="48" spans="1:106" ht="15.75">
      <c r="B48" s="1"/>
      <c r="F48" s="64"/>
      <c r="G48" s="64"/>
      <c r="H48" s="64"/>
      <c r="I48" s="64" t="s">
        <v>15</v>
      </c>
      <c r="J48" s="64"/>
      <c r="K48" s="64"/>
      <c r="L48" s="65"/>
      <c r="M48" s="65"/>
      <c r="N48" s="65"/>
      <c r="O48" s="64">
        <f>IF(P52=0,0,IF(P52=1,0,IF(P52=2,1,IF(P52=3,1,0))))</f>
        <v>0</v>
      </c>
      <c r="P48" s="64">
        <f>IF(Q52=0,0,IF(Q52=1,0,IF(Q52=2,1,IF(Q52=3,1,0))))</f>
        <v>0</v>
      </c>
      <c r="Q48" s="64">
        <f>IF(R52=0,0,IF(R52=1,0,IF(R52=2,1,IF(R52=3,1,0))))</f>
        <v>0</v>
      </c>
      <c r="R48" s="64">
        <f>IF(T52=0,0,IF(T52=1,0,IF(T52=2,1,IF(T52=3,1,0))))</f>
        <v>0</v>
      </c>
      <c r="S48" s="65"/>
      <c r="T48" s="64">
        <f>IF(U52=0,0,IF(U52=1,0,IF(U52=2,1,IF(U52=3,1,0))))</f>
        <v>0</v>
      </c>
      <c r="U48" s="64">
        <f>IF(V52=0,0,IF(V52=1,0,IF(V52=2,1,IF(V52=3,1,0))))</f>
        <v>0</v>
      </c>
      <c r="V48" s="64">
        <f>IF(W52=0,0,IF(W52=1,0,IF(W52=2,1,IF(W52=3,1,0))))</f>
        <v>0</v>
      </c>
      <c r="W48" s="64">
        <f>IF(Z52=0,0,IF(Z52=1,0,IF(Z52=2,1,IF(Z52=3,1,0))))</f>
        <v>0</v>
      </c>
      <c r="X48" s="65"/>
      <c r="Y48" s="65"/>
      <c r="Z48" s="64">
        <f>IF(AA52=0,0,IF(AA52=1,0,IF(AA52=2,1,IF(AA52=3,1,0))))</f>
        <v>0</v>
      </c>
      <c r="AA48" s="64">
        <f>IF(AB52=0,0,IF(AB52=1,0,IF(AB52=2,1,IF(AB52=3,1,0))))</f>
        <v>0</v>
      </c>
      <c r="AB48" s="64">
        <f>IF(AC52=0,0,IF(AC52=1,0,IF(AC52=2,1,IF(AC52=3,1,0))))</f>
        <v>0</v>
      </c>
      <c r="AC48" s="64">
        <f>IF(AE52=0,0,IF(AE52=1,0,IF(AE52=2,1,IF(AE52=3,1,0))))</f>
        <v>0</v>
      </c>
      <c r="AD48" s="65"/>
      <c r="AE48" s="64">
        <f>IF(AF52=0,0,IF(AF52=1,0,IF(AF52=2,1,IF(AF52=3,1,0))))</f>
        <v>0</v>
      </c>
      <c r="AF48" s="64">
        <f>IF(AG52=0,0,IF(AG52=1,0,IF(AG52=2,1,IF(AG52=3,1,0))))</f>
        <v>0</v>
      </c>
      <c r="AG48" s="64">
        <f>IF(AH52=0,0,IF(AH52=1,0,IF(AH52=2,1,IF(AH52=3,1,0))))</f>
        <v>0</v>
      </c>
      <c r="AH48" s="64">
        <f>IF(AK52=0,0,IF(AK52=1,0,IF(AK52=2,1,IF(AK52=3,1,0))))</f>
        <v>0</v>
      </c>
      <c r="AI48" s="64"/>
      <c r="AJ48" s="64"/>
      <c r="AK48" s="64">
        <f>IF(AL52=0,0,IF(AL52=1,0,IF(AL52=2,1,IF(AL52=3,1,0))))</f>
        <v>0</v>
      </c>
      <c r="AL48" s="64">
        <f>IF(AM52=0,0,IF(AM52=1,0,IF(AM52=2,1,IF(AM52=3,1,0))))</f>
        <v>0</v>
      </c>
      <c r="AM48" s="64">
        <f>IF(AN52=0,0,IF(AN52=1,0,IF(AN52=2,1,IF(AN52=3,1,0))))</f>
        <v>0</v>
      </c>
      <c r="AN48" s="64">
        <f>IF(AP52=0,0,IF(AP52=1,0,IF(AP52=2,1,IF(AP52=3,1,0))))</f>
        <v>0</v>
      </c>
      <c r="AO48" s="64"/>
      <c r="AP48" s="64">
        <f>IF(AQ52=0,0,IF(AQ52=1,0,IF(AQ52=2,1,IF(AQ52=3,1,0))))</f>
        <v>0</v>
      </c>
      <c r="AQ48" s="64">
        <f>IF(AR52=0,0,IF(AR52=1,0,IF(AR52=2,1,IF(AR52=3,1,0))))</f>
        <v>0</v>
      </c>
      <c r="AR48" s="64">
        <f>IF(AS52=0,0,IF(AS52=1,0,IF(AS52=2,1,IF(AS52=3,1,0))))</f>
        <v>0</v>
      </c>
      <c r="AS48" s="64">
        <f>IF(AV52=0,0,IF(AV52=1,0,IF(AV52=2,1,IF(AV52=3,1,0))))</f>
        <v>0</v>
      </c>
      <c r="AT48" s="64"/>
      <c r="AU48" s="64"/>
      <c r="AV48" s="64">
        <f>IF(AW52=0,0,IF(AW52=1,0,IF(AW52=2,1,IF(AW52=3,1,0))))</f>
        <v>0</v>
      </c>
      <c r="AW48" s="64">
        <f>IF(AX52=0,0,IF(AX52=1,0,IF(AX52=2,1,IF(AX52=3,1,0))))</f>
        <v>0</v>
      </c>
      <c r="AX48" s="64">
        <f>IF(AY52=0,0,IF(AY52=1,0,IF(AY52=2,1,IF(AY52=3,1,0))))</f>
        <v>0</v>
      </c>
      <c r="AY48" s="64">
        <f>IF(BA52=0,0,IF(BA52=1,0,IF(BA52=2,1,IF(BA52=3,1,0))))</f>
        <v>0</v>
      </c>
      <c r="AZ48" s="64"/>
      <c r="BA48" s="64">
        <f>IF(BB52=0,0,IF(BB52=1,0,IF(BB52=2,1,IF(BB52=3,1,0))))</f>
        <v>0</v>
      </c>
      <c r="BB48" s="64">
        <f>IF(BC52=0,0,IF(BC52=1,0,IF(BC52=2,1,IF(BC52=3,1,0))))</f>
        <v>1</v>
      </c>
      <c r="BC48" s="64">
        <f>IF(BD52=0,0,IF(BD52=1,0,IF(BD52=2,1,IF(BD52=3,1,0))))</f>
        <v>1</v>
      </c>
      <c r="BD48" s="64">
        <v>1</v>
      </c>
      <c r="BF48" s="143"/>
      <c r="BG48" s="143"/>
      <c r="BH48" s="143"/>
      <c r="BI48" s="143"/>
      <c r="BJ48" s="143"/>
      <c r="BK48" s="143"/>
      <c r="BL48" s="143"/>
      <c r="BM48" s="143"/>
      <c r="BN48" s="143"/>
      <c r="BO48" s="143"/>
      <c r="BP48" s="143"/>
      <c r="BQ48" s="143"/>
      <c r="BR48" s="143"/>
      <c r="BS48" s="143"/>
      <c r="BT48" s="143"/>
      <c r="BU48" s="20"/>
      <c r="BV48" s="20"/>
      <c r="BW48" s="20"/>
      <c r="BX48" s="20"/>
      <c r="BY48" s="20"/>
      <c r="BZ48" s="20" t="s">
        <v>79</v>
      </c>
      <c r="CA48" s="20"/>
      <c r="CB48" s="20"/>
      <c r="CC48" s="20"/>
      <c r="CD48" s="20"/>
      <c r="CE48" s="20"/>
      <c r="CF48" s="166"/>
      <c r="CG48" s="14"/>
      <c r="CH48" s="166"/>
      <c r="CI48" s="166"/>
      <c r="CJ48" s="166"/>
      <c r="CK48" s="166"/>
      <c r="CL48" s="166"/>
      <c r="CM48" s="166"/>
      <c r="CN48" s="166"/>
      <c r="CO48" s="166"/>
      <c r="CP48" s="166"/>
      <c r="CQ48" s="166"/>
      <c r="CR48" s="166"/>
      <c r="CS48" s="166"/>
      <c r="CT48" s="166"/>
      <c r="CU48" s="166"/>
      <c r="CV48" s="166"/>
      <c r="CW48" s="166"/>
      <c r="CX48" s="166"/>
      <c r="CY48" s="166"/>
      <c r="CZ48" s="166"/>
      <c r="DA48" s="166"/>
      <c r="DB48" s="166"/>
    </row>
    <row r="49" spans="1:106" ht="15.75">
      <c r="A49" s="64"/>
      <c r="F49" s="66" t="s">
        <v>16</v>
      </c>
      <c r="G49" s="64"/>
      <c r="H49" s="64"/>
      <c r="I49" s="65"/>
      <c r="J49" s="64"/>
      <c r="K49" s="64"/>
      <c r="L49" s="65"/>
      <c r="M49" s="65"/>
      <c r="N49" s="65"/>
      <c r="O49" s="64">
        <f>+R30</f>
        <v>0</v>
      </c>
      <c r="P49" s="64">
        <f>+S30</f>
        <v>0</v>
      </c>
      <c r="Q49" s="64">
        <f>+T30</f>
        <v>0</v>
      </c>
      <c r="R49" s="64">
        <f>+U30</f>
        <v>0</v>
      </c>
      <c r="S49" s="65"/>
      <c r="T49" s="64">
        <f>+W30</f>
        <v>0</v>
      </c>
      <c r="U49" s="64">
        <f>+X30</f>
        <v>0</v>
      </c>
      <c r="V49" s="64">
        <f>+Y30</f>
        <v>0</v>
      </c>
      <c r="W49" s="64">
        <f>+Z30</f>
        <v>0</v>
      </c>
      <c r="X49" s="65"/>
      <c r="Y49" s="65"/>
      <c r="Z49" s="64">
        <f>+AC30</f>
        <v>0</v>
      </c>
      <c r="AA49" s="64">
        <f>+AD30</f>
        <v>0</v>
      </c>
      <c r="AB49" s="64">
        <f>+AE30</f>
        <v>0</v>
      </c>
      <c r="AC49" s="64">
        <f>+AF30</f>
        <v>0</v>
      </c>
      <c r="AD49" s="65"/>
      <c r="AE49" s="64">
        <f>+AH30</f>
        <v>1</v>
      </c>
      <c r="AF49" s="64">
        <f>+AI30</f>
        <v>0</v>
      </c>
      <c r="AG49" s="64">
        <f>+AJ30</f>
        <v>0</v>
      </c>
      <c r="AH49" s="64">
        <f>+AK30</f>
        <v>1</v>
      </c>
      <c r="AI49" s="65"/>
      <c r="AJ49" s="64"/>
      <c r="AK49" s="64">
        <f>+AN30</f>
        <v>0</v>
      </c>
      <c r="AL49" s="64">
        <f>+AO30</f>
        <v>0</v>
      </c>
      <c r="AM49" s="64">
        <f>+AP30</f>
        <v>1</v>
      </c>
      <c r="AN49" s="64">
        <f>+AQ30</f>
        <v>0</v>
      </c>
      <c r="AO49" s="64"/>
      <c r="AP49" s="64">
        <f>+AS30</f>
        <v>1</v>
      </c>
      <c r="AQ49" s="64">
        <f>+AT30</f>
        <v>1</v>
      </c>
      <c r="AR49" s="64">
        <f>+AU30</f>
        <v>0</v>
      </c>
      <c r="AS49" s="64">
        <f>+AV30</f>
        <v>0</v>
      </c>
      <c r="AT49" s="64"/>
      <c r="AU49" s="65"/>
      <c r="AV49" s="64">
        <f>+AY30</f>
        <v>0</v>
      </c>
      <c r="AW49" s="64">
        <f>+AZ30</f>
        <v>1</v>
      </c>
      <c r="AX49" s="64">
        <f>+BA30</f>
        <v>1</v>
      </c>
      <c r="AY49" s="64">
        <f>+BB30</f>
        <v>0</v>
      </c>
      <c r="AZ49" s="64"/>
      <c r="BA49" s="64">
        <f>+BD30</f>
        <v>0</v>
      </c>
      <c r="BB49" s="64">
        <f>+BE30</f>
        <v>0</v>
      </c>
      <c r="BC49" s="64">
        <f>+BF30</f>
        <v>1</v>
      </c>
      <c r="BD49" s="64">
        <f>+BG30</f>
        <v>1</v>
      </c>
      <c r="BF49" s="143"/>
      <c r="BG49" s="143"/>
      <c r="BH49" s="143"/>
      <c r="BI49" s="143"/>
      <c r="BJ49" s="143"/>
      <c r="BK49" s="143"/>
      <c r="BL49" s="143"/>
      <c r="BM49" s="143"/>
      <c r="BN49" s="143"/>
      <c r="BO49" s="143"/>
      <c r="BP49" s="143"/>
      <c r="BQ49" s="143"/>
      <c r="BR49" s="143"/>
      <c r="BS49" s="143"/>
      <c r="BT49" s="143"/>
      <c r="BU49" s="146"/>
      <c r="BV49" s="147"/>
      <c r="BW49" s="148"/>
      <c r="BX49" s="148"/>
      <c r="BY49" s="8" t="s">
        <v>1</v>
      </c>
      <c r="BZ49" s="148"/>
      <c r="CA49" s="8" t="s">
        <v>1</v>
      </c>
      <c r="CB49" s="148"/>
      <c r="CC49" s="148"/>
      <c r="CD49" s="148"/>
      <c r="CE49" s="149"/>
      <c r="CF49" s="166"/>
      <c r="CG49" s="14"/>
      <c r="CH49" s="166"/>
      <c r="CI49" s="166"/>
      <c r="CJ49" s="166"/>
      <c r="CK49" s="166"/>
      <c r="CL49" s="166"/>
      <c r="CM49" s="166"/>
      <c r="CN49" s="166"/>
      <c r="CO49" s="166"/>
      <c r="CP49" s="166"/>
      <c r="CQ49" s="166"/>
      <c r="CR49" s="166"/>
      <c r="CS49" s="166"/>
      <c r="CT49" s="166"/>
      <c r="CU49" s="166"/>
      <c r="CV49" s="166"/>
      <c r="CW49" s="166"/>
      <c r="CX49" s="166"/>
      <c r="CY49" s="166"/>
      <c r="CZ49" s="166"/>
      <c r="DA49" s="166"/>
      <c r="DB49" s="166"/>
    </row>
    <row r="50" spans="1:106" ht="15.75">
      <c r="A50" s="64"/>
      <c r="BF50" s="144" t="s">
        <v>73</v>
      </c>
      <c r="BG50" s="143"/>
      <c r="BH50" s="143"/>
      <c r="BI50" s="162">
        <f>+E28</f>
        <v>0</v>
      </c>
      <c r="BJ50" s="162">
        <f>+F28</f>
        <v>0</v>
      </c>
      <c r="BK50" s="162"/>
      <c r="BL50" s="162">
        <f>+H28</f>
        <v>0</v>
      </c>
      <c r="BM50" s="162">
        <f>+I28</f>
        <v>8</v>
      </c>
      <c r="BN50" s="162"/>
      <c r="BO50" s="162">
        <f>+K28</f>
        <v>3</v>
      </c>
      <c r="BP50" s="162" t="str">
        <f>+L28</f>
        <v>A</v>
      </c>
      <c r="BQ50" s="162"/>
      <c r="BR50" s="162">
        <f>+N28</f>
        <v>6</v>
      </c>
      <c r="BS50" s="162">
        <f>+O28</f>
        <v>9</v>
      </c>
      <c r="BT50" s="162" t="str">
        <f>+P28</f>
        <v>)</v>
      </c>
      <c r="BU50" s="160"/>
      <c r="BV50" s="151">
        <f>IF(BY49=0,0,IF(BY49=1,0,IF(BY49=2,0,IF(BY49=3,0,IF(BY49=4,0,IF(BY49=5,0,IF(BY49=6,0,IF(BY49=7,0,IF(BY49=8,1,IF(BY49=9,1,IF(BY49="A",1,IF(BY49="B",1,IF(BY49="C",1,IF(BY49="D",1,IF(BY49="E",1,IF(BY49="F",1,0))))))))))))))))</f>
        <v>1</v>
      </c>
      <c r="BW50" s="151">
        <f>IF(BY49=0,0,IF(BY49=1,0,IF(BY49=2,0,IF(BY49=3,0,IF(BY49=4,1,IF(BY49=5,1,IF(BY49=6,1,IF(BY49=7,1,IF(BY49=8,0,IF(BY49=9,0,IF(BY49="A",0,IF(BY49="B",0,IF(BY49="C",1,IF(BY49="D",1,IF(BY49="E",1,IF(BY49="F",1,0))))))))))))))))</f>
        <v>0</v>
      </c>
      <c r="BX50" s="151">
        <f>IF(BY49=0,0,IF(BY49=1,0,IF(BY49=2,1,IF(BY49=3,1,IF(BY49=4,0,IF(BY49=5,0,IF(BY49=6,1,IF(BY49=7,1,IF(BY49=8,0,IF(BY49=9,0,IF(BY49="A",1,IF(BY49="B",1,IF(BY49="C",0,IF(BY49="D",0,IF(BY49="E",1,IF(BY49="F",1,0))))))))))))))))</f>
        <v>1</v>
      </c>
      <c r="BY50" s="151">
        <f>IF(BY49=0,0,IF(BY49=1,1,IF(BY49=2,0,IF(BY49=3,1,IF(BY49=4,0,IF(BY49=5,1,IF(BY49=6,0,IF(BY49=7,1,IF(BY49=8,0,IF(BY49=9,1,IF(BY49="A",0,IF(BY49="B",1,IF(BY49="C",0,IF(BY49="D",1,IF(BY49="E",0,IF(BY49="F",1,1))))))))))))))))</f>
        <v>1</v>
      </c>
      <c r="BZ50" s="151"/>
      <c r="CA50" s="151">
        <f>IF(CA49=0,0,IF(CA49=1,0,IF(CA49=2,0,IF(CA49=3,0,IF(CA49=4,0,IF(CA49=5,0,IF(CA49=6,0,IF(CA49=7,0,IF(CA49=8,1,IF(CA49=9,1,IF(CA49="A",1,IF(CA49="B",1,IF(CA49="C",1,IF(CA49="D",1,IF(CA49="E",1,IF(CA49="F",1,0))))))))))))))))</f>
        <v>1</v>
      </c>
      <c r="CB50" s="151">
        <f>IF(CA49=0,0,IF(CA49=1,0,IF(CA49=2,0,IF(CA49=3,0,IF(CA49=4,1,IF(CA49=5,1,IF(CA49=6,1,IF(CA49=7,1,IF(CA49=8,0,IF(CA49=9,0,IF(CA49="A",0,IF(CA49="B",0,IF(CA49="C",1,IF(CA49="D",1,IF(CA49="E",1,IF(CA49="F",1,0))))))))))))))))</f>
        <v>0</v>
      </c>
      <c r="CC50" s="151">
        <f>IF(CA49=0,0,IF(CA49=1,0,IF(CA49=2,1,IF(CA49=3,1,IF(CA49=4,0,IF(CA49=5,0,IF(CA49=6,1,IF(CA49=7,1,IF(CA49=8,0,IF(CA49=9,0,IF(CA49="A",1,IF(CA49="B",1,IF(CA49="C",0,IF(CA49="D",0,IF(CA49="E",1,IF(CA49="F",1,0))))))))))))))))</f>
        <v>1</v>
      </c>
      <c r="CD50" s="151">
        <f>IF(CA49=0,0,IF(CA49=1,1,IF(CA49=2,0,IF(CA49=3,1,IF(CA49=4,0,IF(CA49=5,1,IF(CA49=6,0,IF(CA49=7,1,IF(CA49=8,0,IF(CA49=9,1,IF(CA49="A",0,IF(CA49="B",1,IF(CA49="C",0,IF(CA49="D",1,IF(CA49="E",0,IF(CA49="F",1,1))))))))))))))))</f>
        <v>1</v>
      </c>
      <c r="CE50" s="152"/>
      <c r="CF50" s="14"/>
      <c r="CG50" s="14"/>
      <c r="CH50" s="166"/>
      <c r="CI50" s="166"/>
      <c r="CJ50" s="166"/>
      <c r="CK50" s="166"/>
      <c r="CL50" s="166"/>
      <c r="CM50" s="166"/>
      <c r="CN50" s="166"/>
      <c r="CO50" s="166"/>
      <c r="CP50" s="166"/>
      <c r="CQ50" s="166"/>
      <c r="CR50" s="166"/>
      <c r="CS50" s="166"/>
      <c r="CT50" s="166"/>
      <c r="CU50" s="166"/>
      <c r="CV50" s="166"/>
      <c r="CW50" s="166"/>
      <c r="CX50" s="166"/>
      <c r="CY50" s="166"/>
      <c r="CZ50" s="166"/>
      <c r="DA50" s="166"/>
      <c r="DB50" s="166"/>
    </row>
    <row r="51" spans="1:106" s="65" customFormat="1" ht="15.75">
      <c r="F51" s="66" t="s">
        <v>30</v>
      </c>
      <c r="G51" s="64"/>
      <c r="H51" s="64"/>
      <c r="J51" s="64"/>
      <c r="K51" s="64"/>
      <c r="O51" s="64">
        <f>IF(O52=0,0,IF(O52=1,1,IF(O52=2,0,IF(O52=3,1,0))))</f>
        <v>0</v>
      </c>
      <c r="P51" s="64">
        <f>IF(P52=0,0,IF(P52=1,1,IF(P52=2,0,IF(P52=3,1,0))))</f>
        <v>0</v>
      </c>
      <c r="Q51" s="64">
        <f>IF(Q52=0,0,IF(Q52=1,1,IF(Q52=2,0,IF(Q52=3,1,0))))</f>
        <v>0</v>
      </c>
      <c r="R51" s="64">
        <f>IF(R52=0,0,IF(R52=1,1,IF(R52=2,0,IF(R52=3,1,0))))</f>
        <v>0</v>
      </c>
      <c r="T51" s="64">
        <f>IF(T52=0,0,IF(T52=1,1,IF(T52=2,0,IF(T52=3,1,0))))</f>
        <v>0</v>
      </c>
      <c r="U51" s="64">
        <f>IF(U52=0,0,IF(U52=1,1,IF(U52=2,0,IF(U52=3,1,0))))</f>
        <v>0</v>
      </c>
      <c r="V51" s="64">
        <f>IF(V52=0,0,IF(V52=1,1,IF(V52=2,0,IF(V52=3,1,0))))</f>
        <v>0</v>
      </c>
      <c r="W51" s="64">
        <f>IF(W52=0,0,IF(W52=1,1,IF(W52=2,0,IF(W52=3,1,0))))</f>
        <v>0</v>
      </c>
      <c r="Z51" s="64">
        <f>IF(Z52=0,0,IF(Z52=1,1,IF(Z52=2,0,IF(Z52=3,1,0))))</f>
        <v>0</v>
      </c>
      <c r="AA51" s="64">
        <f>IF(AA52=0,0,IF(AA52=1,1,IF(AA52=2,0,IF(AA52=3,1,0))))</f>
        <v>0</v>
      </c>
      <c r="AB51" s="64">
        <f>IF(AB52=0,0,IF(AB52=1,1,IF(AB52=2,0,IF(AB52=3,1,0))))</f>
        <v>0</v>
      </c>
      <c r="AC51" s="64">
        <f>IF(AC52=0,0,IF(AC52=1,1,IF(AC52=2,0,IF(AC52=3,1,0))))</f>
        <v>0</v>
      </c>
      <c r="AE51" s="64">
        <f>IF(AE52=0,0,IF(AE52=1,1,IF(AE52=2,0,IF(AE52=3,1,0))))</f>
        <v>1</v>
      </c>
      <c r="AF51" s="64">
        <f>IF(AF52=0,0,IF(AF52=1,1,IF(AF52=2,0,IF(AF52=3,1,0))))</f>
        <v>0</v>
      </c>
      <c r="AG51" s="64">
        <f>IF(AG52=0,0,IF(AG52=1,1,IF(AG52=2,0,IF(AG52=3,1,0))))</f>
        <v>0</v>
      </c>
      <c r="AH51" s="64">
        <f>IF(AH52=0,0,IF(AH52=1,1,IF(AH52=2,0,IF(AH52=3,1,0))))</f>
        <v>1</v>
      </c>
      <c r="AI51" s="64"/>
      <c r="AJ51" s="64"/>
      <c r="AK51" s="64">
        <f>IF(AK52=0,0,IF(AK52=1,1,IF(AK52=2,0,IF(AK52=3,1,0))))</f>
        <v>0</v>
      </c>
      <c r="AL51" s="64">
        <f>IF(AL52=0,0,IF(AL52=1,1,IF(AL52=2,0,IF(AL52=3,1,0))))</f>
        <v>0</v>
      </c>
      <c r="AM51" s="64">
        <f>IF(AM52=0,0,IF(AM52=1,1,IF(AM52=2,0,IF(AM52=3,1,0))))</f>
        <v>1</v>
      </c>
      <c r="AN51" s="64">
        <f>IF(AN52=0,0,IF(AN52=1,1,IF(AN52=2,0,IF(AN52=3,1,0))))</f>
        <v>0</v>
      </c>
      <c r="AO51" s="64"/>
      <c r="AP51" s="64">
        <f>IF(AP52=0,0,IF(AP52=1,1,IF(AP52=2,0,IF(AP52=3,1,0))))</f>
        <v>1</v>
      </c>
      <c r="AQ51" s="64">
        <f>IF(AQ52=0,0,IF(AQ52=1,1,IF(AQ52=2,0,IF(AQ52=3,1,0))))</f>
        <v>1</v>
      </c>
      <c r="AR51" s="64">
        <f>IF(AR52=0,0,IF(AR52=1,1,IF(AR52=2,0,IF(AR52=3,1,0))))</f>
        <v>0</v>
      </c>
      <c r="AS51" s="64">
        <f>IF(AS52=0,0,IF(AS52=1,1,IF(AS52=2,0,IF(AS52=3,1,0))))</f>
        <v>0</v>
      </c>
      <c r="AT51" s="64"/>
      <c r="AU51" s="64"/>
      <c r="AV51" s="64">
        <f>IF(AV52=0,0,IF(AV52=1,1,IF(AV52=2,0,IF(AV52=3,1,0))))</f>
        <v>0</v>
      </c>
      <c r="AW51" s="64">
        <f>IF(AW52=0,0,IF(AW52=1,1,IF(AW52=2,0,IF(AW52=3,1,0))))</f>
        <v>1</v>
      </c>
      <c r="AX51" s="64">
        <f>IF(AX52=0,0,IF(AX52=1,1,IF(AX52=2,0,IF(AX52=3,1,0))))</f>
        <v>1</v>
      </c>
      <c r="AY51" s="64">
        <f>IF(AY52=0,0,IF(AY52=1,1,IF(AY52=2,0,IF(AY52=3,1,0))))</f>
        <v>0</v>
      </c>
      <c r="AZ51" s="64"/>
      <c r="BA51" s="64">
        <f>IF(BA52=0,0,IF(BA52=1,1,IF(BA52=2,0,IF(BA52=3,1,0))))</f>
        <v>0</v>
      </c>
      <c r="BB51" s="64">
        <f>IF(BB52=0,0,IF(BB52=1,1,IF(BB52=2,0,IF(BB52=3,1,0))))</f>
        <v>1</v>
      </c>
      <c r="BC51" s="64">
        <f>IF(BC52=0,0,IF(BC52=1,1,IF(BC52=2,0,IF(BC52=3,1,0))))</f>
        <v>0</v>
      </c>
      <c r="BD51" s="64">
        <f>IF(BD52=0,0,IF(BD52=1,1,IF(BD52=2,0,IF(BD52=3,1,0))))</f>
        <v>0</v>
      </c>
    </row>
    <row r="52" spans="1:106" s="65" customFormat="1" ht="15.75">
      <c r="F52" s="64"/>
      <c r="G52" s="64"/>
      <c r="H52" s="64"/>
      <c r="I52" s="64"/>
      <c r="J52" s="64"/>
      <c r="K52" s="64"/>
      <c r="O52" s="64">
        <f>SUM(O48:O49)</f>
        <v>0</v>
      </c>
      <c r="P52" s="64">
        <f>SUM(P48:P49)</f>
        <v>0</v>
      </c>
      <c r="Q52" s="64">
        <f>SUM(Q48:Q49)</f>
        <v>0</v>
      </c>
      <c r="R52" s="64">
        <f>SUM(R48:R49)</f>
        <v>0</v>
      </c>
      <c r="T52" s="64">
        <f>SUM(T48:T49)</f>
        <v>0</v>
      </c>
      <c r="U52" s="64">
        <f>SUM(U48:U49)</f>
        <v>0</v>
      </c>
      <c r="V52" s="64">
        <f>SUM(V48:V49)</f>
        <v>0</v>
      </c>
      <c r="W52" s="64">
        <f>SUM(W48:W49)</f>
        <v>0</v>
      </c>
      <c r="Z52" s="64">
        <f>SUM(Z48:Z49)</f>
        <v>0</v>
      </c>
      <c r="AA52" s="64">
        <f>SUM(AA48:AA49)</f>
        <v>0</v>
      </c>
      <c r="AB52" s="64">
        <f>SUM(AB48:AB49)</f>
        <v>0</v>
      </c>
      <c r="AC52" s="64">
        <f>SUM(AC48:AC49)</f>
        <v>0</v>
      </c>
      <c r="AE52" s="64">
        <f>SUM(AE48:AE49)</f>
        <v>1</v>
      </c>
      <c r="AF52" s="64">
        <f>SUM(AF48:AF49)</f>
        <v>0</v>
      </c>
      <c r="AG52" s="64">
        <f>SUM(AG48:AG49)</f>
        <v>0</v>
      </c>
      <c r="AH52" s="64">
        <f>SUM(AH48:AH49)</f>
        <v>1</v>
      </c>
      <c r="AI52" s="64"/>
      <c r="AJ52" s="64"/>
      <c r="AK52" s="64">
        <f>SUM(AK48:AK49)</f>
        <v>0</v>
      </c>
      <c r="AL52" s="64">
        <f>SUM(AL48:AL49)</f>
        <v>0</v>
      </c>
      <c r="AM52" s="64">
        <f>SUM(AM48:AM49)</f>
        <v>1</v>
      </c>
      <c r="AN52" s="64">
        <f>SUM(AN48:AN49)</f>
        <v>0</v>
      </c>
      <c r="AO52" s="64"/>
      <c r="AP52" s="64">
        <f>SUM(AP48:AP49)</f>
        <v>1</v>
      </c>
      <c r="AQ52" s="64">
        <f>SUM(AQ48:AQ49)</f>
        <v>1</v>
      </c>
      <c r="AR52" s="64">
        <f>SUM(AR48:AR49)</f>
        <v>0</v>
      </c>
      <c r="AS52" s="64">
        <f>SUM(AS48:AS49)</f>
        <v>0</v>
      </c>
      <c r="AT52" s="64"/>
      <c r="AU52" s="64"/>
      <c r="AV52" s="64">
        <f>SUM(AV48:AV49)</f>
        <v>0</v>
      </c>
      <c r="AW52" s="64">
        <f>SUM(AW48:AW49)</f>
        <v>1</v>
      </c>
      <c r="AX52" s="64">
        <f>SUM(AX48:AX49)</f>
        <v>1</v>
      </c>
      <c r="AY52" s="64">
        <f>SUM(AY48:AY49)</f>
        <v>0</v>
      </c>
      <c r="AZ52" s="64"/>
      <c r="BA52" s="64">
        <f>SUM(BA48:BA49)</f>
        <v>0</v>
      </c>
      <c r="BB52" s="64">
        <f>SUM(BB48:BB49)</f>
        <v>1</v>
      </c>
      <c r="BC52" s="64">
        <f>SUM(BC48:BC49)</f>
        <v>2</v>
      </c>
      <c r="BD52" s="64">
        <f>SUM(BD48:BD49)</f>
        <v>2</v>
      </c>
    </row>
    <row r="53" spans="1:106" s="65" customFormat="1" ht="15.75">
      <c r="F53" s="64"/>
      <c r="G53" s="64"/>
      <c r="H53" s="64"/>
      <c r="I53" s="64"/>
      <c r="J53" s="64"/>
      <c r="K53" s="64"/>
      <c r="O53" s="64">
        <f>+O51*8</f>
        <v>0</v>
      </c>
      <c r="P53" s="64">
        <f>+P51*4</f>
        <v>0</v>
      </c>
      <c r="Q53" s="64">
        <f>+Q51*2</f>
        <v>0</v>
      </c>
      <c r="R53" s="64">
        <f>+R51</f>
        <v>0</v>
      </c>
      <c r="T53" s="64">
        <f>+T51*8</f>
        <v>0</v>
      </c>
      <c r="U53" s="64">
        <f>+U51*4</f>
        <v>0</v>
      </c>
      <c r="V53" s="64">
        <f>+V51*2</f>
        <v>0</v>
      </c>
      <c r="W53" s="64">
        <f>+W51</f>
        <v>0</v>
      </c>
      <c r="Z53" s="64">
        <f>+Z51*8</f>
        <v>0</v>
      </c>
      <c r="AA53" s="64">
        <f>+AA51*4</f>
        <v>0</v>
      </c>
      <c r="AB53" s="64">
        <f>+AB51*2</f>
        <v>0</v>
      </c>
      <c r="AC53" s="64">
        <f>+AC51</f>
        <v>0</v>
      </c>
      <c r="AE53" s="64">
        <f>+AE51*8</f>
        <v>8</v>
      </c>
      <c r="AF53" s="64">
        <f>+AF51*4</f>
        <v>0</v>
      </c>
      <c r="AG53" s="64">
        <f>+AG51*2</f>
        <v>0</v>
      </c>
      <c r="AH53" s="64">
        <f>+AH51</f>
        <v>1</v>
      </c>
      <c r="AI53" s="64"/>
      <c r="AJ53" s="64"/>
      <c r="AK53" s="64">
        <f>+AK51*8</f>
        <v>0</v>
      </c>
      <c r="AL53" s="64">
        <f>+AL51*4</f>
        <v>0</v>
      </c>
      <c r="AM53" s="64">
        <f>+AM51*2</f>
        <v>2</v>
      </c>
      <c r="AN53" s="64">
        <f>+AN51</f>
        <v>0</v>
      </c>
      <c r="AO53" s="64"/>
      <c r="AP53" s="64">
        <f>+AP51*8</f>
        <v>8</v>
      </c>
      <c r="AQ53" s="64">
        <f>+AQ51*4</f>
        <v>4</v>
      </c>
      <c r="AR53" s="64">
        <f>+AR51*2</f>
        <v>0</v>
      </c>
      <c r="AS53" s="64">
        <f>+AS51</f>
        <v>0</v>
      </c>
      <c r="AT53" s="64"/>
      <c r="AU53" s="64"/>
      <c r="AV53" s="64">
        <f>+AV51*8</f>
        <v>0</v>
      </c>
      <c r="AW53" s="64">
        <f>+AW51*4</f>
        <v>4</v>
      </c>
      <c r="AX53" s="64">
        <f>+AX51*2</f>
        <v>2</v>
      </c>
      <c r="AY53" s="64">
        <f>+AY51</f>
        <v>0</v>
      </c>
      <c r="AZ53" s="64"/>
      <c r="BA53" s="64">
        <f>+BA51*8</f>
        <v>0</v>
      </c>
      <c r="BB53" s="64">
        <f>+BB51*4</f>
        <v>4</v>
      </c>
      <c r="BC53" s="64">
        <f>+BC51*2</f>
        <v>0</v>
      </c>
      <c r="BD53" s="64">
        <f>+BD51</f>
        <v>0</v>
      </c>
    </row>
    <row r="54" spans="1:106" s="65" customFormat="1" ht="15.75">
      <c r="F54" s="66" t="s">
        <v>30</v>
      </c>
      <c r="G54" s="64"/>
      <c r="H54" s="64"/>
      <c r="I54" s="64"/>
      <c r="J54" s="64"/>
      <c r="K54" s="64"/>
      <c r="P54" s="64">
        <f>SUM(O53:R53)</f>
        <v>0</v>
      </c>
      <c r="Q54" s="64"/>
      <c r="R54" s="66">
        <f>IF(P54=0,0,IF(P54=1,1,IF(P54=2,2,IF(P54=3,3,IF(P54=4,4,IF(P54=5,5,IF(P54=6,6,IF(P54=7,7,IF(P54=8,8,IF(P54=9,9,IF(P54=10,"A",IF(P54=11,"B",IF(P54=12,"C",IF(P54=13,"D",IF(P54=14,"E",IF(P54=15,"F",0))))))))))))))))</f>
        <v>0</v>
      </c>
      <c r="T54" s="66">
        <f>IF(W54=0,0,IF(W54=1,1,IF(W54=2,2,IF(W54=3,3,IF(W54=4,4,IF(W54=5,5,IF(W54=6,6,IF(W54=7,7,IF(W54=8,8,IF(W54=9,9,IF(W54=10,"A",IF(W54=11,"B",IF(W54=12,"C",IF(W54=13,"D",IF(W54=14,"E",IF(W54=15,"F",0))))))))))))))))</f>
        <v>0</v>
      </c>
      <c r="V54" s="64"/>
      <c r="W54" s="64">
        <f>SUM(T53:W53)</f>
        <v>0</v>
      </c>
      <c r="AA54" s="64">
        <f>SUM(Z53:AC53)</f>
        <v>0</v>
      </c>
      <c r="AB54" s="64"/>
      <c r="AC54" s="66">
        <f>IF(AA54=0,0,IF(AA54=1,1,IF(AA54=2,2,IF(AA54=3,3,IF(AA54=4,4,IF(AA54=5,5,IF(AA54=6,6,IF(AA54=7,7,IF(AA54=8,8,IF(AA54=9,9,IF(AA54=10,"A",IF(AA54=11,"B",IF(AA54=12,"C",IF(AA54=13,"D",IF(AA54=14,"E",IF(AA54=15,"F",0))))))))))))))))</f>
        <v>0</v>
      </c>
      <c r="AE54" s="66">
        <f>IF(AH54=0,0,IF(AH54=1,1,IF(AH54=2,2,IF(AH54=3,3,IF(AH54=4,4,IF(AH54=5,5,IF(AH54=6,6,IF(AH54=7,7,IF(AH54=8,8,IF(AH54=9,9,IF(AH54=10,"A",IF(AH54=11,"B",IF(AH54=12,"C",IF(AH54=13,"D",IF(AH54=14,"E",IF(AH54=15,"F",0))))))))))))))))</f>
        <v>9</v>
      </c>
      <c r="AG54" s="64"/>
      <c r="AH54" s="64">
        <f>SUM(AE53:AH53)</f>
        <v>9</v>
      </c>
      <c r="AI54" s="64"/>
      <c r="AJ54" s="64"/>
      <c r="AL54" s="64">
        <f>SUM(AK53:AN53)</f>
        <v>2</v>
      </c>
      <c r="AM54" s="64"/>
      <c r="AN54" s="66">
        <f>IF(AL54=0,0,IF(AL54=1,1,IF(AL54=2,2,IF(AL54=3,3,IF(AL54=4,4,IF(AL54=5,5,IF(AL54=6,6,IF(AL54=7,7,IF(AL54=8,8,IF(AL54=9,9,IF(AL54=10,"A",IF(AL54=11,"B",IF(AL54=12,"C",IF(AL54=13,"D",IF(AL54=14,"E",IF(AL54=15,"F",0))))))))))))))))</f>
        <v>2</v>
      </c>
      <c r="AO54" s="64"/>
      <c r="AP54" s="66" t="str">
        <f>IF(AS54=0,0,IF(AS54=1,1,IF(AS54=2,2,IF(AS54=3,3,IF(AS54=4,4,IF(AS54=5,5,IF(AS54=6,6,IF(AS54=7,7,IF(AS54=8,8,IF(AS54=9,9,IF(AS54=10,"A",IF(AS54=11,"B",IF(AS54=12,"C",IF(AS54=13,"D",IF(AS54=14,"E",IF(AS54=15,"F",0))))))))))))))))</f>
        <v>C</v>
      </c>
      <c r="AQ54" s="64"/>
      <c r="AR54" s="64"/>
      <c r="AS54" s="64">
        <f>SUM(AP53:AS53)</f>
        <v>12</v>
      </c>
      <c r="AT54" s="64"/>
      <c r="AU54" s="64"/>
      <c r="AW54" s="64">
        <f>SUM(AV53:AY53)</f>
        <v>6</v>
      </c>
      <c r="AX54" s="64"/>
      <c r="AY54" s="66">
        <f>IF(AW54=0,0,IF(AW54=1,1,IF(AW54=2,2,IF(AW54=3,3,IF(AW54=4,4,IF(AW54=5,5,IF(AW54=6,6,IF(AW54=7,7,IF(AW54=8,8,IF(AW54=9,9,IF(AW54=10,"A",IF(AW54=11,"B",IF(AW54=12,"C",IF(AW54=13,"D",IF(AW54=14,"E",IF(AW54=15,"F",0))))))))))))))))</f>
        <v>6</v>
      </c>
      <c r="AZ54" s="64"/>
      <c r="BA54" s="66">
        <f>IF(BD54=0,0,IF(BD54=1,1,IF(BD54=2,2,IF(BD54=3,3,IF(BD54=4,4,IF(BD54=5,5,IF(BD54=6,6,IF(BD54=7,7,IF(BD54=8,8,IF(BD54=9,9,IF(BD54=10,"A",IF(BD54=11,"B",IF(BD54=12,"C",IF(BD54=13,"D",IF(BD54=14,"E",IF(BD54=15,"F",0))))))))))))))))</f>
        <v>4</v>
      </c>
      <c r="BB54" s="64"/>
      <c r="BC54" s="64"/>
      <c r="BD54" s="64">
        <f>SUM(BA53:BD53)</f>
        <v>4</v>
      </c>
    </row>
    <row r="55" spans="1:106" s="65" customFormat="1" ht="15.75">
      <c r="B55" s="66"/>
      <c r="AG55" s="66" t="s">
        <v>75</v>
      </c>
    </row>
    <row r="56" spans="1:106" s="65" customFormat="1" ht="15.75">
      <c r="C56" s="64"/>
      <c r="F56" s="64"/>
      <c r="G56" s="64"/>
      <c r="H56" s="64"/>
      <c r="I56" s="64" t="s">
        <v>15</v>
      </c>
      <c r="J56" s="64"/>
      <c r="K56" s="64"/>
      <c r="O56" s="64">
        <f>IF(P59=0,0,IF(P59=1,0,IF(P59=2,1,IF(P59=3,1,0))))</f>
        <v>0</v>
      </c>
      <c r="P56" s="64">
        <f>IF(Q59=0,0,IF(Q59=1,0,IF(Q59=2,1,IF(Q59=3,1,0))))</f>
        <v>0</v>
      </c>
      <c r="Q56" s="64">
        <f>IF(R59=0,0,IF(R59=1,0,IF(R59=2,1,IF(R59=3,1,0))))</f>
        <v>0</v>
      </c>
      <c r="R56" s="64">
        <f>IF(T59=0,0,IF(T59=1,0,IF(T59=2,1,IF(T59=3,1,0))))</f>
        <v>0</v>
      </c>
      <c r="T56" s="64">
        <f>IF(U59=0,0,IF(U59=1,0,IF(U59=2,1,IF(U59=3,1,0))))</f>
        <v>0</v>
      </c>
      <c r="U56" s="64">
        <f>IF(V59=0,0,IF(V59=1,0,IF(V59=2,1,IF(V59=3,1,0))))</f>
        <v>0</v>
      </c>
      <c r="V56" s="64">
        <f>IF(W59=0,0,IF(W59=1,0,IF(W59=2,1,IF(W59=3,1,0))))</f>
        <v>0</v>
      </c>
      <c r="W56" s="64">
        <f>IF(Z59=0,0,IF(Z59=1,0,IF(Z59=2,1,IF(Z59=3,1,0))))</f>
        <v>0</v>
      </c>
      <c r="Z56" s="64">
        <f>IF(AA59=0,0,IF(AA59=1,0,IF(AA59=2,1,IF(AA59=3,1,0))))</f>
        <v>0</v>
      </c>
      <c r="AA56" s="64">
        <f>IF(AB59=0,0,IF(AB59=1,0,IF(AB59=2,1,IF(AB59=3,1,0))))</f>
        <v>0</v>
      </c>
      <c r="AB56" s="64">
        <f>IF(AC59=0,0,IF(AC59=1,0,IF(AC59=2,1,IF(AC59=3,1,0))))</f>
        <v>0</v>
      </c>
      <c r="AC56" s="64">
        <f>IF(AE59=0,0,IF(AE59=1,0,IF(AE59=2,1,IF(AE59=3,1,0))))</f>
        <v>0</v>
      </c>
      <c r="AE56" s="64">
        <f>IF(AF59=0,0,IF(AF59=1,0,IF(AF59=2,1,IF(AF59=3,1,0))))</f>
        <v>0</v>
      </c>
      <c r="AF56" s="64">
        <f>IF(AG59=0,0,IF(AG59=1,0,IF(AG59=2,1,IF(AG59=3,1,0))))</f>
        <v>0</v>
      </c>
      <c r="AG56" s="64">
        <f>IF(AH59=0,0,IF(AH59=1,0,IF(AH59=2,1,IF(AH59=3,1,0))))</f>
        <v>0</v>
      </c>
      <c r="AH56" s="64">
        <f>IF(AK59=0,0,IF(AK59=1,0,IF(AK59=2,1,IF(AK59=3,1,0))))</f>
        <v>0</v>
      </c>
      <c r="AI56" s="64"/>
      <c r="AJ56" s="64"/>
      <c r="AK56" s="64">
        <f>IF(AL59=0,0,IF(AL59=1,0,IF(AL59=2,1,IF(AL59=3,1,0))))</f>
        <v>0</v>
      </c>
      <c r="AL56" s="64">
        <f>IF(AM59=0,0,IF(AM59=1,0,IF(AM59=2,1,IF(AM59=3,1,0))))</f>
        <v>0</v>
      </c>
      <c r="AM56" s="64">
        <f>IF(AN59=0,0,IF(AN59=1,0,IF(AN59=2,1,IF(AN59=3,1,0))))</f>
        <v>0</v>
      </c>
      <c r="AN56" s="64">
        <f>IF(AP59=0,0,IF(AP59=1,0,IF(AP59=2,1,IF(AP59=3,1,0))))</f>
        <v>0</v>
      </c>
      <c r="AO56" s="64"/>
      <c r="AP56" s="64">
        <f>IF(AQ59=0,0,IF(AQ59=1,0,IF(AQ59=2,1,IF(AQ59=3,1,0))))</f>
        <v>0</v>
      </c>
      <c r="AQ56" s="64">
        <f>IF(AR59=0,0,IF(AR59=1,0,IF(AR59=2,1,IF(AR59=3,1,0))))</f>
        <v>0</v>
      </c>
      <c r="AR56" s="64">
        <f>IF(AS59=0,0,IF(AS59=1,0,IF(AS59=2,1,IF(AS59=3,1,0))))</f>
        <v>0</v>
      </c>
      <c r="AS56" s="64">
        <f>IF(AV59=0,0,IF(AV59=1,0,IF(AV59=2,1,IF(AV59=3,1,0))))</f>
        <v>0</v>
      </c>
      <c r="AT56" s="64"/>
      <c r="AU56" s="64"/>
      <c r="AV56" s="64">
        <f>IF(AW59=0,0,IF(AW59=1,0,IF(AW59=2,1,IF(AW59=3,1,0))))</f>
        <v>0</v>
      </c>
      <c r="AW56" s="64">
        <f>IF(AX59=0,0,IF(AX59=1,0,IF(AX59=2,1,IF(AX59=3,1,0))))</f>
        <v>0</v>
      </c>
      <c r="AX56" s="64">
        <f>IF(AY59=0,0,IF(AY59=1,0,IF(AY59=2,1,IF(AY59=3,1,0))))</f>
        <v>0</v>
      </c>
      <c r="AY56" s="64">
        <f>IF(BA59=0,0,IF(BA59=1,0,IF(BA59=2,1,IF(BA59=3,1,0))))</f>
        <v>0</v>
      </c>
      <c r="AZ56" s="64"/>
      <c r="BA56" s="64">
        <f>IF(BB59=0,0,IF(BB59=1,0,IF(BB59=2,1,IF(BB59=3,1,0))))</f>
        <v>0</v>
      </c>
      <c r="BB56" s="64">
        <f>IF(BC59=0,0,IF(BC59=1,0,IF(BC59=2,1,IF(BC59=3,1,0))))</f>
        <v>0</v>
      </c>
      <c r="BC56" s="64">
        <f>IF(BD59=0,0,IF(BD59=1,0,IF(BD59=2,1,IF(BD59=3,1,0))))</f>
        <v>0</v>
      </c>
      <c r="BD56" s="64">
        <v>1</v>
      </c>
    </row>
    <row r="57" spans="1:106" s="65" customFormat="1" ht="15.75">
      <c r="C57" s="64"/>
      <c r="F57" s="66" t="s">
        <v>16</v>
      </c>
      <c r="G57" s="64"/>
      <c r="H57" s="64"/>
      <c r="J57" s="64"/>
      <c r="K57" s="64"/>
      <c r="O57" s="64">
        <f>+O51</f>
        <v>0</v>
      </c>
      <c r="P57" s="64">
        <f t="shared" ref="P57:R57" si="0">+P51</f>
        <v>0</v>
      </c>
      <c r="Q57" s="64">
        <f t="shared" si="0"/>
        <v>0</v>
      </c>
      <c r="R57" s="64">
        <f t="shared" si="0"/>
        <v>0</v>
      </c>
      <c r="T57" s="64">
        <f>+T51</f>
        <v>0</v>
      </c>
      <c r="U57" s="64">
        <f t="shared" ref="U57:W57" si="1">+U51</f>
        <v>0</v>
      </c>
      <c r="V57" s="64">
        <f t="shared" si="1"/>
        <v>0</v>
      </c>
      <c r="W57" s="64">
        <f t="shared" si="1"/>
        <v>0</v>
      </c>
      <c r="Z57" s="64">
        <f>+Z51</f>
        <v>0</v>
      </c>
      <c r="AA57" s="64">
        <f t="shared" ref="AA57:AC57" si="2">+AA51</f>
        <v>0</v>
      </c>
      <c r="AB57" s="64">
        <f t="shared" si="2"/>
        <v>0</v>
      </c>
      <c r="AC57" s="64">
        <f t="shared" si="2"/>
        <v>0</v>
      </c>
      <c r="AE57" s="64">
        <f>+AE51</f>
        <v>1</v>
      </c>
      <c r="AF57" s="64">
        <f t="shared" ref="AF57:AH57" si="3">+AF51</f>
        <v>0</v>
      </c>
      <c r="AG57" s="64">
        <f t="shared" si="3"/>
        <v>0</v>
      </c>
      <c r="AH57" s="64">
        <f t="shared" si="3"/>
        <v>1</v>
      </c>
      <c r="AJ57" s="64"/>
      <c r="AK57" s="64">
        <f>+AK51</f>
        <v>0</v>
      </c>
      <c r="AL57" s="64">
        <f t="shared" ref="AL57:AN57" si="4">+AL51</f>
        <v>0</v>
      </c>
      <c r="AM57" s="64">
        <f t="shared" si="4"/>
        <v>1</v>
      </c>
      <c r="AN57" s="64">
        <f t="shared" si="4"/>
        <v>0</v>
      </c>
      <c r="AO57" s="64"/>
      <c r="AP57" s="64">
        <f>+AP51</f>
        <v>1</v>
      </c>
      <c r="AQ57" s="64">
        <f t="shared" ref="AQ57:AS57" si="5">+AQ51</f>
        <v>1</v>
      </c>
      <c r="AR57" s="64">
        <f t="shared" si="5"/>
        <v>0</v>
      </c>
      <c r="AS57" s="64">
        <f t="shared" si="5"/>
        <v>0</v>
      </c>
      <c r="AT57" s="64"/>
      <c r="AV57" s="64">
        <f>+AV51</f>
        <v>0</v>
      </c>
      <c r="AW57" s="64">
        <f t="shared" ref="AW57:AY57" si="6">+AW51</f>
        <v>1</v>
      </c>
      <c r="AX57" s="64">
        <f t="shared" si="6"/>
        <v>1</v>
      </c>
      <c r="AY57" s="64">
        <f t="shared" si="6"/>
        <v>0</v>
      </c>
      <c r="AZ57" s="64"/>
      <c r="BA57" s="64">
        <f>+BA51</f>
        <v>0</v>
      </c>
      <c r="BB57" s="64">
        <f t="shared" ref="BB57:BD57" si="7">+BB51</f>
        <v>1</v>
      </c>
      <c r="BC57" s="64">
        <f t="shared" si="7"/>
        <v>0</v>
      </c>
      <c r="BD57" s="64">
        <f t="shared" si="7"/>
        <v>0</v>
      </c>
    </row>
    <row r="58" spans="1:106" s="65" customFormat="1" ht="15.75">
      <c r="F58" s="66" t="s">
        <v>76</v>
      </c>
      <c r="G58" s="64"/>
      <c r="H58" s="64"/>
      <c r="J58" s="64"/>
      <c r="K58" s="64"/>
      <c r="O58" s="64">
        <f>IF(O59=0,0,IF(O59=1,1,IF(O59=2,0,IF(O59=3,1,0))))</f>
        <v>0</v>
      </c>
      <c r="P58" s="64">
        <f>IF(P59=0,0,IF(P59=1,1,IF(P59=2,0,IF(P59=3,1,0))))</f>
        <v>0</v>
      </c>
      <c r="Q58" s="64">
        <f>IF(Q59=0,0,IF(Q59=1,1,IF(Q59=2,0,IF(Q59=3,1,0))))</f>
        <v>0</v>
      </c>
      <c r="R58" s="64">
        <f>IF(R59=0,0,IF(R59=1,1,IF(R59=2,0,IF(R59=3,1,0))))</f>
        <v>0</v>
      </c>
      <c r="T58" s="64">
        <f>IF(T59=0,0,IF(T59=1,1,IF(T59=2,0,IF(T59=3,1,0))))</f>
        <v>0</v>
      </c>
      <c r="U58" s="64">
        <f>IF(U59=0,0,IF(U59=1,1,IF(U59=2,0,IF(U59=3,1,0))))</f>
        <v>0</v>
      </c>
      <c r="V58" s="64">
        <f>IF(V59=0,0,IF(V59=1,1,IF(V59=2,0,IF(V59=3,1,0))))</f>
        <v>0</v>
      </c>
      <c r="W58" s="64">
        <f>IF(W59=0,0,IF(W59=1,1,IF(W59=2,0,IF(W59=3,1,0))))</f>
        <v>0</v>
      </c>
      <c r="Z58" s="64">
        <f>IF(Z59=0,0,IF(Z59=1,1,IF(Z59=2,0,IF(Z59=3,1,0))))</f>
        <v>0</v>
      </c>
      <c r="AA58" s="64">
        <f>IF(AA59=0,0,IF(AA59=1,1,IF(AA59=2,0,IF(AA59=3,1,0))))</f>
        <v>0</v>
      </c>
      <c r="AB58" s="64">
        <f>IF(AB59=0,0,IF(AB59=1,1,IF(AB59=2,0,IF(AB59=3,1,0))))</f>
        <v>0</v>
      </c>
      <c r="AC58" s="64">
        <f>IF(AC59=0,0,IF(AC59=1,1,IF(AC59=2,0,IF(AC59=3,1,0))))</f>
        <v>0</v>
      </c>
      <c r="AE58" s="64">
        <f>IF(AE59=0,0,IF(AE59=1,1,IF(AE59=2,0,IF(AE59=3,1,0))))</f>
        <v>1</v>
      </c>
      <c r="AF58" s="64">
        <f>IF(AF59=0,0,IF(AF59=1,1,IF(AF59=2,0,IF(AF59=3,1,0))))</f>
        <v>0</v>
      </c>
      <c r="AG58" s="64">
        <f>IF(AG59=0,0,IF(AG59=1,1,IF(AG59=2,0,IF(AG59=3,1,0))))</f>
        <v>0</v>
      </c>
      <c r="AH58" s="64">
        <f>IF(AH59=0,0,IF(AH59=1,1,IF(AH59=2,0,IF(AH59=3,1,0))))</f>
        <v>1</v>
      </c>
      <c r="AI58" s="64"/>
      <c r="AJ58" s="64"/>
      <c r="AK58" s="64">
        <f>IF(AK59=0,0,IF(AK59=1,1,IF(AK59=2,0,IF(AK59=3,1,0))))</f>
        <v>0</v>
      </c>
      <c r="AL58" s="64">
        <f>IF(AL59=0,0,IF(AL59=1,1,IF(AL59=2,0,IF(AL59=3,1,0))))</f>
        <v>0</v>
      </c>
      <c r="AM58" s="64">
        <f>IF(AM59=0,0,IF(AM59=1,1,IF(AM59=2,0,IF(AM59=3,1,0))))</f>
        <v>1</v>
      </c>
      <c r="AN58" s="64">
        <f>IF(AN59=0,0,IF(AN59=1,1,IF(AN59=2,0,IF(AN59=3,1,0))))</f>
        <v>0</v>
      </c>
      <c r="AO58" s="64"/>
      <c r="AP58" s="64">
        <f>IF(AP59=0,0,IF(AP59=1,1,IF(AP59=2,0,IF(AP59=3,1,0))))</f>
        <v>1</v>
      </c>
      <c r="AQ58" s="64">
        <f>IF(AQ59=0,0,IF(AQ59=1,1,IF(AQ59=2,0,IF(AQ59=3,1,0))))</f>
        <v>1</v>
      </c>
      <c r="AR58" s="64">
        <f>IF(AR59=0,0,IF(AR59=1,1,IF(AR59=2,0,IF(AR59=3,1,0))))</f>
        <v>0</v>
      </c>
      <c r="AS58" s="64">
        <f>IF(AS59=0,0,IF(AS59=1,1,IF(AS59=2,0,IF(AS59=3,1,0))))</f>
        <v>0</v>
      </c>
      <c r="AT58" s="64"/>
      <c r="AU58" s="64"/>
      <c r="AV58" s="64">
        <f>IF(AV59=0,0,IF(AV59=1,1,IF(AV59=2,0,IF(AV59=3,1,0))))</f>
        <v>0</v>
      </c>
      <c r="AW58" s="64">
        <f>IF(AW59=0,0,IF(AW59=1,1,IF(AW59=2,0,IF(AW59=3,1,0))))</f>
        <v>1</v>
      </c>
      <c r="AX58" s="64">
        <f>IF(AX59=0,0,IF(AX59=1,1,IF(AX59=2,0,IF(AX59=3,1,0))))</f>
        <v>1</v>
      </c>
      <c r="AY58" s="64">
        <f>IF(AY59=0,0,IF(AY59=1,1,IF(AY59=2,0,IF(AY59=3,1,0))))</f>
        <v>0</v>
      </c>
      <c r="AZ58" s="64"/>
      <c r="BA58" s="64">
        <f>IF(BA59=0,0,IF(BA59=1,1,IF(BA59=2,0,IF(BA59=3,1,0))))</f>
        <v>0</v>
      </c>
      <c r="BB58" s="64">
        <f>IF(BB59=0,0,IF(BB59=1,1,IF(BB59=2,0,IF(BB59=3,1,0))))</f>
        <v>1</v>
      </c>
      <c r="BC58" s="64">
        <f>IF(BC59=0,0,IF(BC59=1,1,IF(BC59=2,0,IF(BC59=3,1,0))))</f>
        <v>0</v>
      </c>
      <c r="BD58" s="64">
        <f>IF(BD59=0,0,IF(BD59=1,1,IF(BD59=2,0,IF(BD59=3,1,0))))</f>
        <v>1</v>
      </c>
    </row>
    <row r="59" spans="1:106" s="65" customFormat="1" ht="15.75">
      <c r="F59" s="64"/>
      <c r="G59" s="64"/>
      <c r="H59" s="64"/>
      <c r="I59" s="64"/>
      <c r="J59" s="64"/>
      <c r="K59" s="64"/>
      <c r="O59" s="64">
        <f>SUM(O56:O57)</f>
        <v>0</v>
      </c>
      <c r="P59" s="64">
        <f>SUM(P56:P57)</f>
        <v>0</v>
      </c>
      <c r="Q59" s="64">
        <f>SUM(Q56:Q57)</f>
        <v>0</v>
      </c>
      <c r="R59" s="64">
        <f>SUM(R56:R57)</f>
        <v>0</v>
      </c>
      <c r="T59" s="64">
        <f>SUM(T56:T57)</f>
        <v>0</v>
      </c>
      <c r="U59" s="64">
        <f>SUM(U56:U57)</f>
        <v>0</v>
      </c>
      <c r="V59" s="64">
        <f>SUM(V56:V57)</f>
        <v>0</v>
      </c>
      <c r="W59" s="64">
        <f>SUM(W56:W57)</f>
        <v>0</v>
      </c>
      <c r="Z59" s="64">
        <f>SUM(Z56:Z57)</f>
        <v>0</v>
      </c>
      <c r="AA59" s="64">
        <f>SUM(AA56:AA57)</f>
        <v>0</v>
      </c>
      <c r="AB59" s="64">
        <f>SUM(AB56:AB57)</f>
        <v>0</v>
      </c>
      <c r="AC59" s="64">
        <f>SUM(AC56:AC57)</f>
        <v>0</v>
      </c>
      <c r="AE59" s="64">
        <f>SUM(AE56:AE57)</f>
        <v>1</v>
      </c>
      <c r="AF59" s="64">
        <f>SUM(AF56:AF57)</f>
        <v>0</v>
      </c>
      <c r="AG59" s="64">
        <f>SUM(AG56:AG57)</f>
        <v>0</v>
      </c>
      <c r="AH59" s="64">
        <f>SUM(AH56:AH57)</f>
        <v>1</v>
      </c>
      <c r="AI59" s="64"/>
      <c r="AJ59" s="64"/>
      <c r="AK59" s="64">
        <f>SUM(AK56:AK57)</f>
        <v>0</v>
      </c>
      <c r="AL59" s="64">
        <f>SUM(AL56:AL57)</f>
        <v>0</v>
      </c>
      <c r="AM59" s="64">
        <f>SUM(AM56:AM57)</f>
        <v>1</v>
      </c>
      <c r="AN59" s="64">
        <f>SUM(AN56:AN57)</f>
        <v>0</v>
      </c>
      <c r="AO59" s="64"/>
      <c r="AP59" s="64">
        <f>SUM(AP56:AP57)</f>
        <v>1</v>
      </c>
      <c r="AQ59" s="64">
        <f>SUM(AQ56:AQ57)</f>
        <v>1</v>
      </c>
      <c r="AR59" s="64">
        <f>SUM(AR56:AR57)</f>
        <v>0</v>
      </c>
      <c r="AS59" s="64">
        <f>SUM(AS56:AS57)</f>
        <v>0</v>
      </c>
      <c r="AT59" s="64"/>
      <c r="AU59" s="64"/>
      <c r="AV59" s="64">
        <f>SUM(AV56:AV57)</f>
        <v>0</v>
      </c>
      <c r="AW59" s="64">
        <f>SUM(AW56:AW57)</f>
        <v>1</v>
      </c>
      <c r="AX59" s="64">
        <f>SUM(AX56:AX57)</f>
        <v>1</v>
      </c>
      <c r="AY59" s="64">
        <f>SUM(AY56:AY57)</f>
        <v>0</v>
      </c>
      <c r="AZ59" s="64"/>
      <c r="BA59" s="64">
        <f>SUM(BA56:BA57)</f>
        <v>0</v>
      </c>
      <c r="BB59" s="64">
        <f>SUM(BB56:BB57)</f>
        <v>1</v>
      </c>
      <c r="BC59" s="64">
        <f>SUM(BC56:BC57)</f>
        <v>0</v>
      </c>
      <c r="BD59" s="64">
        <f>SUM(BD56:BD57)</f>
        <v>1</v>
      </c>
    </row>
    <row r="60" spans="1:106" s="65" customFormat="1" ht="15.75">
      <c r="F60" s="64"/>
      <c r="G60" s="64"/>
      <c r="H60" s="64"/>
      <c r="I60" s="64"/>
      <c r="J60" s="64"/>
      <c r="K60" s="64"/>
      <c r="O60" s="64">
        <f>+O58*8</f>
        <v>0</v>
      </c>
      <c r="P60" s="64">
        <f>+P58*4</f>
        <v>0</v>
      </c>
      <c r="Q60" s="64">
        <f>+Q58*2</f>
        <v>0</v>
      </c>
      <c r="R60" s="64">
        <f>+R58</f>
        <v>0</v>
      </c>
      <c r="T60" s="64">
        <f>+T58*8</f>
        <v>0</v>
      </c>
      <c r="U60" s="64">
        <f>+U58*4</f>
        <v>0</v>
      </c>
      <c r="V60" s="64">
        <f>+V58*2</f>
        <v>0</v>
      </c>
      <c r="W60" s="64">
        <f>+W58</f>
        <v>0</v>
      </c>
      <c r="Z60" s="64">
        <f>+Z58*8</f>
        <v>0</v>
      </c>
      <c r="AA60" s="64">
        <f>+AA58*4</f>
        <v>0</v>
      </c>
      <c r="AB60" s="64">
        <f>+AB58*2</f>
        <v>0</v>
      </c>
      <c r="AC60" s="64">
        <f>+AC58</f>
        <v>0</v>
      </c>
      <c r="AE60" s="64">
        <f>+AE58*8</f>
        <v>8</v>
      </c>
      <c r="AF60" s="64">
        <f>+AF58*4</f>
        <v>0</v>
      </c>
      <c r="AG60" s="64">
        <f>+AG58*2</f>
        <v>0</v>
      </c>
      <c r="AH60" s="64">
        <f>+AH58</f>
        <v>1</v>
      </c>
      <c r="AI60" s="64"/>
      <c r="AJ60" s="64"/>
      <c r="AK60" s="64">
        <f>+AK58*8</f>
        <v>0</v>
      </c>
      <c r="AL60" s="64">
        <f>+AL58*4</f>
        <v>0</v>
      </c>
      <c r="AM60" s="64">
        <f>+AM58*2</f>
        <v>2</v>
      </c>
      <c r="AN60" s="64">
        <f>+AN58</f>
        <v>0</v>
      </c>
      <c r="AO60" s="64"/>
      <c r="AP60" s="64">
        <f>+AP58*8</f>
        <v>8</v>
      </c>
      <c r="AQ60" s="64">
        <f>+AQ58*4</f>
        <v>4</v>
      </c>
      <c r="AR60" s="64">
        <f>+AR58*2</f>
        <v>0</v>
      </c>
      <c r="AS60" s="64">
        <f>+AS58</f>
        <v>0</v>
      </c>
      <c r="AT60" s="64"/>
      <c r="AU60" s="64"/>
      <c r="AV60" s="64">
        <f>+AV58*8</f>
        <v>0</v>
      </c>
      <c r="AW60" s="64">
        <f>+AW58*4</f>
        <v>4</v>
      </c>
      <c r="AX60" s="64">
        <f>+AX58*2</f>
        <v>2</v>
      </c>
      <c r="AY60" s="64">
        <f>+AY58</f>
        <v>0</v>
      </c>
      <c r="AZ60" s="64"/>
      <c r="BA60" s="64">
        <f>+BA58*8</f>
        <v>0</v>
      </c>
      <c r="BB60" s="64">
        <f>+BB58*4</f>
        <v>4</v>
      </c>
      <c r="BC60" s="64">
        <f>+BC58*2</f>
        <v>0</v>
      </c>
      <c r="BD60" s="64">
        <f>+BD58</f>
        <v>1</v>
      </c>
    </row>
    <row r="61" spans="1:106" s="65" customFormat="1" ht="15.75">
      <c r="F61" s="66" t="s">
        <v>76</v>
      </c>
      <c r="G61" s="64"/>
      <c r="H61" s="64"/>
      <c r="I61" s="64"/>
      <c r="J61" s="64"/>
      <c r="K61" s="64"/>
      <c r="P61" s="64">
        <f>SUM(O60:R60)</f>
        <v>0</v>
      </c>
      <c r="Q61" s="64"/>
      <c r="R61" s="66">
        <f>IF(P61=0,0,IF(P61=1,1,IF(P61=2,2,IF(P61=3,3,IF(P61=4,4,IF(P61=5,5,IF(P61=6,6,IF(P61=7,7,IF(P61=8,8,IF(P61=9,9,IF(P61=10,"A",IF(P61=11,"B",IF(P61=12,"C",IF(P61=13,"D",IF(P61=14,"E",IF(P61=15,"F",0))))))))))))))))</f>
        <v>0</v>
      </c>
      <c r="T61" s="66">
        <f>IF(W61=0,0,IF(W61=1,1,IF(W61=2,2,IF(W61=3,3,IF(W61=4,4,IF(W61=5,5,IF(W61=6,6,IF(W61=7,7,IF(W61=8,8,IF(W61=9,9,IF(W61=10,"A",IF(W61=11,"B",IF(W61=12,"C",IF(W61=13,"D",IF(W61=14,"E",IF(W61=15,"F",0))))))))))))))))</f>
        <v>0</v>
      </c>
      <c r="V61" s="64"/>
      <c r="W61" s="64">
        <f>SUM(T60:W60)</f>
        <v>0</v>
      </c>
      <c r="AA61" s="64">
        <f>SUM(Z60:AC60)</f>
        <v>0</v>
      </c>
      <c r="AB61" s="64"/>
      <c r="AC61" s="66">
        <f>IF(AA61=0,0,IF(AA61=1,1,IF(AA61=2,2,IF(AA61=3,3,IF(AA61=4,4,IF(AA61=5,5,IF(AA61=6,6,IF(AA61=7,7,IF(AA61=8,8,IF(AA61=9,9,IF(AA61=10,"A",IF(AA61=11,"B",IF(AA61=12,"C",IF(AA61=13,"D",IF(AA61=14,"E",IF(AA61=15,"F",0))))))))))))))))</f>
        <v>0</v>
      </c>
      <c r="AE61" s="66">
        <f>IF(AH61=0,0,IF(AH61=1,1,IF(AH61=2,2,IF(AH61=3,3,IF(AH61=4,4,IF(AH61=5,5,IF(AH61=6,6,IF(AH61=7,7,IF(AH61=8,8,IF(AH61=9,9,IF(AH61=10,"A",IF(AH61=11,"B",IF(AH61=12,"C",IF(AH61=13,"D",IF(AH61=14,"E",IF(AH61=15,"F",0))))))))))))))))</f>
        <v>9</v>
      </c>
      <c r="AG61" s="64"/>
      <c r="AH61" s="64">
        <f>SUM(AE60:AH60)</f>
        <v>9</v>
      </c>
      <c r="AI61" s="64"/>
      <c r="AJ61" s="64"/>
      <c r="AL61" s="64">
        <f>SUM(AK60:AN60)</f>
        <v>2</v>
      </c>
      <c r="AM61" s="64"/>
      <c r="AN61" s="66">
        <f>IF(AL61=0,0,IF(AL61=1,1,IF(AL61=2,2,IF(AL61=3,3,IF(AL61=4,4,IF(AL61=5,5,IF(AL61=6,6,IF(AL61=7,7,IF(AL61=8,8,IF(AL61=9,9,IF(AL61=10,"A",IF(AL61=11,"B",IF(AL61=12,"C",IF(AL61=13,"D",IF(AL61=14,"E",IF(AL61=15,"F",0))))))))))))))))</f>
        <v>2</v>
      </c>
      <c r="AO61" s="64"/>
      <c r="AP61" s="66" t="str">
        <f>IF(AS61=0,0,IF(AS61=1,1,IF(AS61=2,2,IF(AS61=3,3,IF(AS61=4,4,IF(AS61=5,5,IF(AS61=6,6,IF(AS61=7,7,IF(AS61=8,8,IF(AS61=9,9,IF(AS61=10,"A",IF(AS61=11,"B",IF(AS61=12,"C",IF(AS61=13,"D",IF(AS61=14,"E",IF(AS61=15,"F",0))))))))))))))))</f>
        <v>C</v>
      </c>
      <c r="AQ61" s="64"/>
      <c r="AR61" s="64"/>
      <c r="AS61" s="64">
        <f>SUM(AP60:AS60)</f>
        <v>12</v>
      </c>
      <c r="AT61" s="64"/>
      <c r="AU61" s="64"/>
      <c r="AW61" s="64">
        <f>SUM(AV60:AY60)</f>
        <v>6</v>
      </c>
      <c r="AX61" s="64"/>
      <c r="AY61" s="66">
        <f>IF(AW61=0,0,IF(AW61=1,1,IF(AW61=2,2,IF(AW61=3,3,IF(AW61=4,4,IF(AW61=5,5,IF(AW61=6,6,IF(AW61=7,7,IF(AW61=8,8,IF(AW61=9,9,IF(AW61=10,"A",IF(AW61=11,"B",IF(AW61=12,"C",IF(AW61=13,"D",IF(AW61=14,"E",IF(AW61=15,"F",0))))))))))))))))</f>
        <v>6</v>
      </c>
      <c r="AZ61" s="64"/>
      <c r="BA61" s="66">
        <f>IF(BD61=0,0,IF(BD61=1,1,IF(BD61=2,2,IF(BD61=3,3,IF(BD61=4,4,IF(BD61=5,5,IF(BD61=6,6,IF(BD61=7,7,IF(BD61=8,8,IF(BD61=9,9,IF(BD61=10,"A",IF(BD61=11,"B",IF(BD61=12,"C",IF(BD61=13,"D",IF(BD61=14,"E",IF(BD61=15,"F",0))))))))))))))))</f>
        <v>5</v>
      </c>
      <c r="BB61" s="64"/>
      <c r="BC61" s="64"/>
      <c r="BD61" s="64">
        <f>SUM(BA60:BD60)</f>
        <v>5</v>
      </c>
    </row>
    <row r="62" spans="1:106" s="65" customFormat="1" ht="15.75">
      <c r="AG62" s="66" t="s">
        <v>78</v>
      </c>
    </row>
    <row r="63" spans="1:106" s="65" customFormat="1" ht="15.75">
      <c r="F63" s="64"/>
      <c r="G63" s="64"/>
      <c r="H63" s="64"/>
      <c r="I63" s="64" t="s">
        <v>15</v>
      </c>
      <c r="J63" s="64"/>
      <c r="K63" s="64"/>
      <c r="O63" s="64">
        <f>IF(P66=0,0,IF(P66=1,0,IF(P66=2,1,IF(P66=3,1,0))))</f>
        <v>0</v>
      </c>
      <c r="P63" s="64">
        <f>IF(Q66=0,0,IF(Q66=1,0,IF(Q66=2,1,IF(Q66=3,1,0))))</f>
        <v>0</v>
      </c>
      <c r="Q63" s="64">
        <f>IF(R66=0,0,IF(R66=1,0,IF(R66=2,1,IF(R66=3,1,0))))</f>
        <v>0</v>
      </c>
      <c r="R63" s="64">
        <f>IF(T66=0,0,IF(T66=1,0,IF(T66=2,1,IF(T66=3,1,0))))</f>
        <v>0</v>
      </c>
      <c r="T63" s="64">
        <f>IF(U66=0,0,IF(U66=1,0,IF(U66=2,1,IF(U66=3,1,0))))</f>
        <v>0</v>
      </c>
      <c r="U63" s="64">
        <f>IF(V66=0,0,IF(V66=1,0,IF(V66=2,1,IF(V66=3,1,0))))</f>
        <v>0</v>
      </c>
      <c r="V63" s="64">
        <f>IF(W66=0,0,IF(W66=1,0,IF(W66=2,1,IF(W66=3,1,0))))</f>
        <v>0</v>
      </c>
      <c r="W63" s="64">
        <f>IF(Z66=0,0,IF(Z66=1,0,IF(Z66=2,1,IF(Z66=3,1,0))))</f>
        <v>0</v>
      </c>
      <c r="Z63" s="64">
        <f>IF(AA66=0,0,IF(AA66=1,0,IF(AA66=2,1,IF(AA66=3,1,0))))</f>
        <v>0</v>
      </c>
      <c r="AA63" s="64">
        <f>IF(AB66=0,0,IF(AB66=1,0,IF(AB66=2,1,IF(AB66=3,1,0))))</f>
        <v>0</v>
      </c>
      <c r="AB63" s="64">
        <f>IF(AC66=0,0,IF(AC66=1,0,IF(AC66=2,1,IF(AC66=3,1,0))))</f>
        <v>0</v>
      </c>
      <c r="AC63" s="64">
        <f>IF(AE66=0,0,IF(AE66=1,0,IF(AE66=2,1,IF(AE66=3,1,0))))</f>
        <v>0</v>
      </c>
      <c r="AE63" s="64">
        <f>IF(AF66=0,0,IF(AF66=1,0,IF(AF66=2,1,IF(AF66=3,1,0))))</f>
        <v>0</v>
      </c>
      <c r="AF63" s="64">
        <f>IF(AG66=0,0,IF(AG66=1,0,IF(AG66=2,1,IF(AG66=3,1,0))))</f>
        <v>0</v>
      </c>
      <c r="AG63" s="64">
        <f>IF(AH66=0,0,IF(AH66=1,0,IF(AH66=2,1,IF(AH66=3,1,0))))</f>
        <v>0</v>
      </c>
      <c r="AH63" s="64">
        <f>IF(AK66=0,0,IF(AK66=1,0,IF(AK66=2,1,IF(AK66=3,1,0))))</f>
        <v>0</v>
      </c>
      <c r="AI63" s="64"/>
      <c r="AJ63" s="64"/>
      <c r="AK63" s="64">
        <f>IF(AL66=0,0,IF(AL66=1,0,IF(AL66=2,1,IF(AL66=3,1,0))))</f>
        <v>0</v>
      </c>
      <c r="AL63" s="64">
        <f>IF(AM66=0,0,IF(AM66=1,0,IF(AM66=2,1,IF(AM66=3,1,0))))</f>
        <v>0</v>
      </c>
      <c r="AM63" s="64">
        <f>IF(AN66=0,0,IF(AN66=1,0,IF(AN66=2,1,IF(AN66=3,1,0))))</f>
        <v>0</v>
      </c>
      <c r="AN63" s="64">
        <f>IF(AP66=0,0,IF(AP66=1,0,IF(AP66=2,1,IF(AP66=3,1,0))))</f>
        <v>0</v>
      </c>
      <c r="AO63" s="64"/>
      <c r="AP63" s="64">
        <f>IF(AQ66=0,0,IF(AQ66=1,0,IF(AQ66=2,1,IF(AQ66=3,1,0))))</f>
        <v>0</v>
      </c>
      <c r="AQ63" s="64">
        <f>IF(AR66=0,0,IF(AR66=1,0,IF(AR66=2,1,IF(AR66=3,1,0))))</f>
        <v>0</v>
      </c>
      <c r="AR63" s="64">
        <f>IF(AS66=0,0,IF(AS66=1,0,IF(AS66=2,1,IF(AS66=3,1,0))))</f>
        <v>0</v>
      </c>
      <c r="AS63" s="64">
        <f>IF(AV66=0,0,IF(AV66=1,0,IF(AV66=2,1,IF(AV66=3,1,0))))</f>
        <v>0</v>
      </c>
      <c r="AT63" s="64"/>
      <c r="AU63" s="64"/>
      <c r="AV63" s="64">
        <f>IF(AW66=0,0,IF(AW66=1,0,IF(AW66=2,1,IF(AW66=3,1,0))))</f>
        <v>0</v>
      </c>
      <c r="AW63" s="64">
        <f>IF(AX66=0,0,IF(AX66=1,0,IF(AX66=2,1,IF(AX66=3,1,0))))</f>
        <v>0</v>
      </c>
      <c r="AX63" s="64">
        <f>IF(AY66=0,0,IF(AY66=1,0,IF(AY66=2,1,IF(AY66=3,1,0))))</f>
        <v>0</v>
      </c>
      <c r="AY63" s="64">
        <f>IF(BA66=0,0,IF(BA66=1,0,IF(BA66=2,1,IF(BA66=3,1,0))))</f>
        <v>0</v>
      </c>
      <c r="AZ63" s="64"/>
      <c r="BA63" s="64">
        <f>IF(BB66=0,0,IF(BB66=1,0,IF(BB66=2,1,IF(BB66=3,1,0))))</f>
        <v>0</v>
      </c>
      <c r="BB63" s="64">
        <f>IF(BC66=0,0,IF(BC66=1,0,IF(BC66=2,1,IF(BC66=3,1,0))))</f>
        <v>0</v>
      </c>
      <c r="BC63" s="64">
        <f>IF(BD66=0,0,IF(BD66=1,0,IF(BD66=2,1,IF(BD66=3,1,0))))</f>
        <v>1</v>
      </c>
      <c r="BD63" s="64">
        <v>1</v>
      </c>
    </row>
    <row r="64" spans="1:106" s="65" customFormat="1" ht="15.75">
      <c r="C64" s="66"/>
      <c r="F64" s="66" t="s">
        <v>16</v>
      </c>
      <c r="G64" s="64"/>
      <c r="H64" s="64"/>
      <c r="J64" s="64"/>
      <c r="K64" s="64"/>
      <c r="O64" s="64">
        <f>+O58</f>
        <v>0</v>
      </c>
      <c r="P64" s="64">
        <f t="shared" ref="P64:R64" si="8">+P58</f>
        <v>0</v>
      </c>
      <c r="Q64" s="64">
        <f t="shared" si="8"/>
        <v>0</v>
      </c>
      <c r="R64" s="64">
        <f t="shared" si="8"/>
        <v>0</v>
      </c>
      <c r="T64" s="64">
        <f>+T58</f>
        <v>0</v>
      </c>
      <c r="U64" s="64">
        <f t="shared" ref="U64:W64" si="9">+U58</f>
        <v>0</v>
      </c>
      <c r="V64" s="64">
        <f t="shared" si="9"/>
        <v>0</v>
      </c>
      <c r="W64" s="64">
        <f t="shared" si="9"/>
        <v>0</v>
      </c>
      <c r="Z64" s="64">
        <f>+Z58</f>
        <v>0</v>
      </c>
      <c r="AA64" s="64">
        <f t="shared" ref="AA64:AC64" si="10">+AA58</f>
        <v>0</v>
      </c>
      <c r="AB64" s="64">
        <f t="shared" si="10"/>
        <v>0</v>
      </c>
      <c r="AC64" s="64">
        <f t="shared" si="10"/>
        <v>0</v>
      </c>
      <c r="AE64" s="64">
        <f>+AE58</f>
        <v>1</v>
      </c>
      <c r="AF64" s="64">
        <f t="shared" ref="AF64:AH64" si="11">+AF58</f>
        <v>0</v>
      </c>
      <c r="AG64" s="64">
        <f t="shared" si="11"/>
        <v>0</v>
      </c>
      <c r="AH64" s="64">
        <f t="shared" si="11"/>
        <v>1</v>
      </c>
      <c r="AJ64" s="64"/>
      <c r="AK64" s="64">
        <f>+AK58</f>
        <v>0</v>
      </c>
      <c r="AL64" s="64">
        <f t="shared" ref="AL64:AN64" si="12">+AL58</f>
        <v>0</v>
      </c>
      <c r="AM64" s="64">
        <f t="shared" si="12"/>
        <v>1</v>
      </c>
      <c r="AN64" s="64">
        <f t="shared" si="12"/>
        <v>0</v>
      </c>
      <c r="AO64" s="64"/>
      <c r="AP64" s="64">
        <f>+AP58</f>
        <v>1</v>
      </c>
      <c r="AQ64" s="64">
        <f t="shared" ref="AQ64:AS64" si="13">+AQ58</f>
        <v>1</v>
      </c>
      <c r="AR64" s="64">
        <f t="shared" si="13"/>
        <v>0</v>
      </c>
      <c r="AS64" s="64">
        <f t="shared" si="13"/>
        <v>0</v>
      </c>
      <c r="AT64" s="64"/>
      <c r="AV64" s="64">
        <f>+AV58</f>
        <v>0</v>
      </c>
      <c r="AW64" s="64">
        <f t="shared" ref="AW64:AY64" si="14">+AW58</f>
        <v>1</v>
      </c>
      <c r="AX64" s="64">
        <f t="shared" si="14"/>
        <v>1</v>
      </c>
      <c r="AY64" s="64">
        <f t="shared" si="14"/>
        <v>0</v>
      </c>
      <c r="AZ64" s="64"/>
      <c r="BA64" s="64">
        <f>+BA58</f>
        <v>0</v>
      </c>
      <c r="BB64" s="64">
        <f t="shared" ref="BB64:BD64" si="15">+BB58</f>
        <v>1</v>
      </c>
      <c r="BC64" s="64">
        <f t="shared" si="15"/>
        <v>0</v>
      </c>
      <c r="BD64" s="64">
        <f t="shared" si="15"/>
        <v>1</v>
      </c>
    </row>
    <row r="65" spans="5:56" s="65" customFormat="1" ht="15.75">
      <c r="F65" s="66" t="s">
        <v>77</v>
      </c>
      <c r="G65" s="64"/>
      <c r="H65" s="64"/>
      <c r="J65" s="64"/>
      <c r="K65" s="64"/>
      <c r="O65" s="64">
        <f>IF(O66=0,0,IF(O66=1,1,IF(O66=2,0,IF(O66=3,1,0))))</f>
        <v>0</v>
      </c>
      <c r="P65" s="64">
        <f>IF(P66=0,0,IF(P66=1,1,IF(P66=2,0,IF(P66=3,1,0))))</f>
        <v>0</v>
      </c>
      <c r="Q65" s="64">
        <f>IF(Q66=0,0,IF(Q66=1,1,IF(Q66=2,0,IF(Q66=3,1,0))))</f>
        <v>0</v>
      </c>
      <c r="R65" s="64">
        <f>IF(R66=0,0,IF(R66=1,1,IF(R66=2,0,IF(R66=3,1,0))))</f>
        <v>0</v>
      </c>
      <c r="T65" s="64">
        <f>IF(T66=0,0,IF(T66=1,1,IF(T66=2,0,IF(T66=3,1,0))))</f>
        <v>0</v>
      </c>
      <c r="U65" s="64">
        <f>IF(U66=0,0,IF(U66=1,1,IF(U66=2,0,IF(U66=3,1,0))))</f>
        <v>0</v>
      </c>
      <c r="V65" s="64">
        <f>IF(V66=0,0,IF(V66=1,1,IF(V66=2,0,IF(V66=3,1,0))))</f>
        <v>0</v>
      </c>
      <c r="W65" s="64">
        <f>IF(W66=0,0,IF(W66=1,1,IF(W66=2,0,IF(W66=3,1,0))))</f>
        <v>0</v>
      </c>
      <c r="Z65" s="64">
        <f>IF(Z66=0,0,IF(Z66=1,1,IF(Z66=2,0,IF(Z66=3,1,0))))</f>
        <v>0</v>
      </c>
      <c r="AA65" s="64">
        <f>IF(AA66=0,0,IF(AA66=1,1,IF(AA66=2,0,IF(AA66=3,1,0))))</f>
        <v>0</v>
      </c>
      <c r="AB65" s="64">
        <f>IF(AB66=0,0,IF(AB66=1,1,IF(AB66=2,0,IF(AB66=3,1,0))))</f>
        <v>0</v>
      </c>
      <c r="AC65" s="64">
        <f>IF(AC66=0,0,IF(AC66=1,1,IF(AC66=2,0,IF(AC66=3,1,0))))</f>
        <v>0</v>
      </c>
      <c r="AE65" s="64">
        <f>IF(AE66=0,0,IF(AE66=1,1,IF(AE66=2,0,IF(AE66=3,1,0))))</f>
        <v>1</v>
      </c>
      <c r="AF65" s="64">
        <f>IF(AF66=0,0,IF(AF66=1,1,IF(AF66=2,0,IF(AF66=3,1,0))))</f>
        <v>0</v>
      </c>
      <c r="AG65" s="64">
        <f>IF(AG66=0,0,IF(AG66=1,1,IF(AG66=2,0,IF(AG66=3,1,0))))</f>
        <v>0</v>
      </c>
      <c r="AH65" s="64">
        <f>IF(AH66=0,0,IF(AH66=1,1,IF(AH66=2,0,IF(AH66=3,1,0))))</f>
        <v>1</v>
      </c>
      <c r="AI65" s="64"/>
      <c r="AJ65" s="64"/>
      <c r="AK65" s="64">
        <f>IF(AK66=0,0,IF(AK66=1,1,IF(AK66=2,0,IF(AK66=3,1,0))))</f>
        <v>0</v>
      </c>
      <c r="AL65" s="64">
        <f>IF(AL66=0,0,IF(AL66=1,1,IF(AL66=2,0,IF(AL66=3,1,0))))</f>
        <v>0</v>
      </c>
      <c r="AM65" s="64">
        <f>IF(AM66=0,0,IF(AM66=1,1,IF(AM66=2,0,IF(AM66=3,1,0))))</f>
        <v>1</v>
      </c>
      <c r="AN65" s="64">
        <f>IF(AN66=0,0,IF(AN66=1,1,IF(AN66=2,0,IF(AN66=3,1,0))))</f>
        <v>0</v>
      </c>
      <c r="AO65" s="64"/>
      <c r="AP65" s="64">
        <f>IF(AP66=0,0,IF(AP66=1,1,IF(AP66=2,0,IF(AP66=3,1,0))))</f>
        <v>1</v>
      </c>
      <c r="AQ65" s="64">
        <f>IF(AQ66=0,0,IF(AQ66=1,1,IF(AQ66=2,0,IF(AQ66=3,1,0))))</f>
        <v>1</v>
      </c>
      <c r="AR65" s="64">
        <f>IF(AR66=0,0,IF(AR66=1,1,IF(AR66=2,0,IF(AR66=3,1,0))))</f>
        <v>0</v>
      </c>
      <c r="AS65" s="64">
        <f>IF(AS66=0,0,IF(AS66=1,1,IF(AS66=2,0,IF(AS66=3,1,0))))</f>
        <v>0</v>
      </c>
      <c r="AT65" s="64"/>
      <c r="AU65" s="64"/>
      <c r="AV65" s="64">
        <f>IF(AV66=0,0,IF(AV66=1,1,IF(AV66=2,0,IF(AV66=3,1,0))))</f>
        <v>0</v>
      </c>
      <c r="AW65" s="64">
        <f>IF(AW66=0,0,IF(AW66=1,1,IF(AW66=2,0,IF(AW66=3,1,0))))</f>
        <v>1</v>
      </c>
      <c r="AX65" s="64">
        <f>IF(AX66=0,0,IF(AX66=1,1,IF(AX66=2,0,IF(AX66=3,1,0))))</f>
        <v>1</v>
      </c>
      <c r="AY65" s="64">
        <f>IF(AY66=0,0,IF(AY66=1,1,IF(AY66=2,0,IF(AY66=3,1,0))))</f>
        <v>0</v>
      </c>
      <c r="AZ65" s="64"/>
      <c r="BA65" s="64">
        <f>IF(BA66=0,0,IF(BA66=1,1,IF(BA66=2,0,IF(BA66=3,1,0))))</f>
        <v>0</v>
      </c>
      <c r="BB65" s="64">
        <f>IF(BB66=0,0,IF(BB66=1,1,IF(BB66=2,0,IF(BB66=3,1,0))))</f>
        <v>1</v>
      </c>
      <c r="BC65" s="64">
        <f>IF(BC66=0,0,IF(BC66=1,1,IF(BC66=2,0,IF(BC66=3,1,0))))</f>
        <v>1</v>
      </c>
      <c r="BD65" s="64">
        <f>IF(BD66=0,0,IF(BD66=1,1,IF(BD66=2,0,IF(BD66=3,1,0))))</f>
        <v>0</v>
      </c>
    </row>
    <row r="66" spans="5:56" s="65" customFormat="1" ht="15.75">
      <c r="F66" s="64"/>
      <c r="G66" s="64"/>
      <c r="H66" s="64"/>
      <c r="I66" s="64"/>
      <c r="J66" s="64"/>
      <c r="K66" s="64"/>
      <c r="O66" s="64">
        <f>SUM(O63:O64)</f>
        <v>0</v>
      </c>
      <c r="P66" s="64">
        <f>SUM(P63:P64)</f>
        <v>0</v>
      </c>
      <c r="Q66" s="64">
        <f>SUM(Q63:Q64)</f>
        <v>0</v>
      </c>
      <c r="R66" s="64">
        <f>SUM(R63:R64)</f>
        <v>0</v>
      </c>
      <c r="T66" s="64">
        <f>SUM(T63:T64)</f>
        <v>0</v>
      </c>
      <c r="U66" s="64">
        <f>SUM(U63:U64)</f>
        <v>0</v>
      </c>
      <c r="V66" s="64">
        <f>SUM(V63:V64)</f>
        <v>0</v>
      </c>
      <c r="W66" s="64">
        <f>SUM(W63:W64)</f>
        <v>0</v>
      </c>
      <c r="Z66" s="64">
        <f>SUM(Z63:Z64)</f>
        <v>0</v>
      </c>
      <c r="AA66" s="64">
        <f>SUM(AA63:AA64)</f>
        <v>0</v>
      </c>
      <c r="AB66" s="64">
        <f>SUM(AB63:AB64)</f>
        <v>0</v>
      </c>
      <c r="AC66" s="64">
        <f>SUM(AC63:AC64)</f>
        <v>0</v>
      </c>
      <c r="AE66" s="64">
        <f>SUM(AE63:AE64)</f>
        <v>1</v>
      </c>
      <c r="AF66" s="64">
        <f>SUM(AF63:AF64)</f>
        <v>0</v>
      </c>
      <c r="AG66" s="64">
        <f>SUM(AG63:AG64)</f>
        <v>0</v>
      </c>
      <c r="AH66" s="64">
        <f>SUM(AH63:AH64)</f>
        <v>1</v>
      </c>
      <c r="AI66" s="64"/>
      <c r="AJ66" s="64"/>
      <c r="AK66" s="64">
        <f>SUM(AK63:AK64)</f>
        <v>0</v>
      </c>
      <c r="AL66" s="64">
        <f>SUM(AL63:AL64)</f>
        <v>0</v>
      </c>
      <c r="AM66" s="64">
        <f>SUM(AM63:AM64)</f>
        <v>1</v>
      </c>
      <c r="AN66" s="64">
        <f>SUM(AN63:AN64)</f>
        <v>0</v>
      </c>
      <c r="AO66" s="64"/>
      <c r="AP66" s="64">
        <f>SUM(AP63:AP64)</f>
        <v>1</v>
      </c>
      <c r="AQ66" s="64">
        <f>SUM(AQ63:AQ64)</f>
        <v>1</v>
      </c>
      <c r="AR66" s="64">
        <f>SUM(AR63:AR64)</f>
        <v>0</v>
      </c>
      <c r="AS66" s="64">
        <f>SUM(AS63:AS64)</f>
        <v>0</v>
      </c>
      <c r="AT66" s="64"/>
      <c r="AU66" s="64"/>
      <c r="AV66" s="64">
        <f>SUM(AV63:AV64)</f>
        <v>0</v>
      </c>
      <c r="AW66" s="64">
        <f>SUM(AW63:AW64)</f>
        <v>1</v>
      </c>
      <c r="AX66" s="64">
        <f>SUM(AX63:AX64)</f>
        <v>1</v>
      </c>
      <c r="AY66" s="64">
        <f>SUM(AY63:AY64)</f>
        <v>0</v>
      </c>
      <c r="AZ66" s="64"/>
      <c r="BA66" s="64">
        <f>SUM(BA63:BA64)</f>
        <v>0</v>
      </c>
      <c r="BB66" s="64">
        <f>SUM(BB63:BB64)</f>
        <v>1</v>
      </c>
      <c r="BC66" s="64">
        <f>SUM(BC63:BC64)</f>
        <v>1</v>
      </c>
      <c r="BD66" s="64">
        <f>SUM(BD63:BD64)</f>
        <v>2</v>
      </c>
    </row>
    <row r="67" spans="5:56" s="65" customFormat="1" ht="15.75">
      <c r="F67" s="64"/>
      <c r="G67" s="64"/>
      <c r="H67" s="64"/>
      <c r="I67" s="64"/>
      <c r="J67" s="64"/>
      <c r="K67" s="64"/>
      <c r="O67" s="64">
        <f>+O65*8</f>
        <v>0</v>
      </c>
      <c r="P67" s="64">
        <f>+P65*4</f>
        <v>0</v>
      </c>
      <c r="Q67" s="64">
        <f>+Q65*2</f>
        <v>0</v>
      </c>
      <c r="R67" s="64">
        <f>+R65</f>
        <v>0</v>
      </c>
      <c r="T67" s="64">
        <f>+T65*8</f>
        <v>0</v>
      </c>
      <c r="U67" s="64">
        <f>+U65*4</f>
        <v>0</v>
      </c>
      <c r="V67" s="64">
        <f>+V65*2</f>
        <v>0</v>
      </c>
      <c r="W67" s="64">
        <f>+W65</f>
        <v>0</v>
      </c>
      <c r="Z67" s="64">
        <f>+Z65*8</f>
        <v>0</v>
      </c>
      <c r="AA67" s="64">
        <f>+AA65*4</f>
        <v>0</v>
      </c>
      <c r="AB67" s="64">
        <f>+AB65*2</f>
        <v>0</v>
      </c>
      <c r="AC67" s="64">
        <f>+AC65</f>
        <v>0</v>
      </c>
      <c r="AE67" s="64">
        <f>+AE65*8</f>
        <v>8</v>
      </c>
      <c r="AF67" s="64">
        <f>+AF65*4</f>
        <v>0</v>
      </c>
      <c r="AG67" s="64">
        <f>+AG65*2</f>
        <v>0</v>
      </c>
      <c r="AH67" s="64">
        <f>+AH65</f>
        <v>1</v>
      </c>
      <c r="AI67" s="64"/>
      <c r="AJ67" s="64"/>
      <c r="AK67" s="64">
        <f>+AK65*8</f>
        <v>0</v>
      </c>
      <c r="AL67" s="64">
        <f>+AL65*4</f>
        <v>0</v>
      </c>
      <c r="AM67" s="64">
        <f>+AM65*2</f>
        <v>2</v>
      </c>
      <c r="AN67" s="64">
        <f>+AN65</f>
        <v>0</v>
      </c>
      <c r="AO67" s="64"/>
      <c r="AP67" s="64">
        <f>+AP65*8</f>
        <v>8</v>
      </c>
      <c r="AQ67" s="64">
        <f>+AQ65*4</f>
        <v>4</v>
      </c>
      <c r="AR67" s="64">
        <f>+AR65*2</f>
        <v>0</v>
      </c>
      <c r="AS67" s="64">
        <f>+AS65</f>
        <v>0</v>
      </c>
      <c r="AT67" s="64"/>
      <c r="AU67" s="64"/>
      <c r="AV67" s="64">
        <f>+AV65*8</f>
        <v>0</v>
      </c>
      <c r="AW67" s="64">
        <f>+AW65*4</f>
        <v>4</v>
      </c>
      <c r="AX67" s="64">
        <f>+AX65*2</f>
        <v>2</v>
      </c>
      <c r="AY67" s="64">
        <f>+AY65</f>
        <v>0</v>
      </c>
      <c r="AZ67" s="64"/>
      <c r="BA67" s="64">
        <f>+BA65*8</f>
        <v>0</v>
      </c>
      <c r="BB67" s="64">
        <f>+BB65*4</f>
        <v>4</v>
      </c>
      <c r="BC67" s="64">
        <f>+BC65*2</f>
        <v>2</v>
      </c>
      <c r="BD67" s="64">
        <f>+BD65</f>
        <v>0</v>
      </c>
    </row>
    <row r="68" spans="5:56" s="65" customFormat="1" ht="15.75">
      <c r="F68" s="66" t="s">
        <v>77</v>
      </c>
      <c r="G68" s="64"/>
      <c r="H68" s="64"/>
      <c r="I68" s="64"/>
      <c r="J68" s="64"/>
      <c r="K68" s="64"/>
      <c r="P68" s="64">
        <f>SUM(O67:R67)</f>
        <v>0</v>
      </c>
      <c r="Q68" s="64"/>
      <c r="R68" s="66">
        <f>IF(P68=0,0,IF(P68=1,1,IF(P68=2,2,IF(P68=3,3,IF(P68=4,4,IF(P68=5,5,IF(P68=6,6,IF(P68=7,7,IF(P68=8,8,IF(P68=9,9,IF(P68=10,"A",IF(P68=11,"B",IF(P68=12,"C",IF(P68=13,"D",IF(P68=14,"E",IF(P68=15,"F",0))))))))))))))))</f>
        <v>0</v>
      </c>
      <c r="T68" s="66">
        <f>IF(W68=0,0,IF(W68=1,1,IF(W68=2,2,IF(W68=3,3,IF(W68=4,4,IF(W68=5,5,IF(W68=6,6,IF(W68=7,7,IF(W68=8,8,IF(W68=9,9,IF(W68=10,"A",IF(W68=11,"B",IF(W68=12,"C",IF(W68=13,"D",IF(W68=14,"E",IF(W68=15,"F",0))))))))))))))))</f>
        <v>0</v>
      </c>
      <c r="V68" s="64"/>
      <c r="W68" s="64">
        <f>SUM(T67:W67)</f>
        <v>0</v>
      </c>
      <c r="AA68" s="64">
        <f>SUM(Z67:AC67)</f>
        <v>0</v>
      </c>
      <c r="AB68" s="64"/>
      <c r="AC68" s="66">
        <f>IF(AA68=0,0,IF(AA68=1,1,IF(AA68=2,2,IF(AA68=3,3,IF(AA68=4,4,IF(AA68=5,5,IF(AA68=6,6,IF(AA68=7,7,IF(AA68=8,8,IF(AA68=9,9,IF(AA68=10,"A",IF(AA68=11,"B",IF(AA68=12,"C",IF(AA68=13,"D",IF(AA68=14,"E",IF(AA68=15,"F",0))))))))))))))))</f>
        <v>0</v>
      </c>
      <c r="AE68" s="66">
        <f>IF(AH68=0,0,IF(AH68=1,1,IF(AH68=2,2,IF(AH68=3,3,IF(AH68=4,4,IF(AH68=5,5,IF(AH68=6,6,IF(AH68=7,7,IF(AH68=8,8,IF(AH68=9,9,IF(AH68=10,"A",IF(AH68=11,"B",IF(AH68=12,"C",IF(AH68=13,"D",IF(AH68=14,"E",IF(AH68=15,"F",0))))))))))))))))</f>
        <v>9</v>
      </c>
      <c r="AG68" s="64"/>
      <c r="AH68" s="64">
        <f>SUM(AE67:AH67)</f>
        <v>9</v>
      </c>
      <c r="AI68" s="64"/>
      <c r="AJ68" s="64"/>
      <c r="AL68" s="64">
        <f>SUM(AK67:AN67)</f>
        <v>2</v>
      </c>
      <c r="AM68" s="64"/>
      <c r="AN68" s="66">
        <f>IF(AL68=0,0,IF(AL68=1,1,IF(AL68=2,2,IF(AL68=3,3,IF(AL68=4,4,IF(AL68=5,5,IF(AL68=6,6,IF(AL68=7,7,IF(AL68=8,8,IF(AL68=9,9,IF(AL68=10,"A",IF(AL68=11,"B",IF(AL68=12,"C",IF(AL68=13,"D",IF(AL68=14,"E",IF(AL68=15,"F",0))))))))))))))))</f>
        <v>2</v>
      </c>
      <c r="AO68" s="64"/>
      <c r="AP68" s="66" t="str">
        <f>IF(AS68=0,0,IF(AS68=1,1,IF(AS68=2,2,IF(AS68=3,3,IF(AS68=4,4,IF(AS68=5,5,IF(AS68=6,6,IF(AS68=7,7,IF(AS68=8,8,IF(AS68=9,9,IF(AS68=10,"A",IF(AS68=11,"B",IF(AS68=12,"C",IF(AS68=13,"D",IF(AS68=14,"E",IF(AS68=15,"F",0))))))))))))))))</f>
        <v>C</v>
      </c>
      <c r="AQ68" s="64"/>
      <c r="AR68" s="64"/>
      <c r="AS68" s="64">
        <f>SUM(AP67:AS67)</f>
        <v>12</v>
      </c>
      <c r="AT68" s="64"/>
      <c r="AU68" s="64"/>
      <c r="AW68" s="64">
        <f>SUM(AV67:AY67)</f>
        <v>6</v>
      </c>
      <c r="AX68" s="64"/>
      <c r="AY68" s="66">
        <f>IF(AW68=0,0,IF(AW68=1,1,IF(AW68=2,2,IF(AW68=3,3,IF(AW68=4,4,IF(AW68=5,5,IF(AW68=6,6,IF(AW68=7,7,IF(AW68=8,8,IF(AW68=9,9,IF(AW68=10,"A",IF(AW68=11,"B",IF(AW68=12,"C",IF(AW68=13,"D",IF(AW68=14,"E",IF(AW68=15,"F",0))))))))))))))))</f>
        <v>6</v>
      </c>
      <c r="AZ68" s="64"/>
      <c r="BA68" s="66">
        <f>IF(BD68=0,0,IF(BD68=1,1,IF(BD68=2,2,IF(BD68=3,3,IF(BD68=4,4,IF(BD68=5,5,IF(BD68=6,6,IF(BD68=7,7,IF(BD68=8,8,IF(BD68=9,9,IF(BD68=10,"A",IF(BD68=11,"B",IF(BD68=12,"C",IF(BD68=13,"D",IF(BD68=14,"E",IF(BD68=15,"F",0))))))))))))))))</f>
        <v>6</v>
      </c>
      <c r="BB68" s="64"/>
      <c r="BC68" s="64"/>
      <c r="BD68" s="64">
        <f>SUM(BA67:BD67)</f>
        <v>6</v>
      </c>
    </row>
    <row r="76" spans="5:56">
      <c r="E76" s="4"/>
      <c r="F76" s="4"/>
      <c r="G76" s="4"/>
      <c r="H76" s="4"/>
      <c r="I76" s="4"/>
    </row>
  </sheetData>
  <sheetProtection password="EA60" sheet="1" objects="1" scenarios="1"/>
  <dataValidations count="3">
    <dataValidation type="list" allowBlank="1" showInputMessage="1" showErrorMessage="1" sqref="CA49 CA41 CA43 BY43 CA39 BY45 BY39 CA45 CA35 BY35 BY41 BY49 H24 AQ24 AO24 AD24 S24 BR10 BP10 BR6 G6 AN6 AE6 AC6 I6 R6 T6 AC10 AN10 AP10 AE10 AP6 BB6 BD6 BO13 BQ13 BF13 BD13 BO16 BQ16 BF16 BD16 J24 U24 AF24">
      <formula1>$A$3:$A$18</formula1>
    </dataValidation>
    <dataValidation type="list" allowBlank="1" showInputMessage="1" showErrorMessage="1" sqref="BO6 AX10 AZ10 BB10 AV10 BJ10 BH10 BF10 BD10 BK6 BM6">
      <formula1>$A$3:$A$4</formula1>
    </dataValidation>
    <dataValidation type="list" allowBlank="1" showInputMessage="1" showErrorMessage="1" sqref="C24">
      <formula1>$A$19:$A$21</formula1>
    </dataValidation>
  </dataValidations>
  <pageMargins left="0.7" right="0.7" top="0.75" bottom="0.75" header="0.3" footer="0.3"/>
  <pageSetup paperSize="9" orientation="portrait" r:id="rId1"/>
  <ignoredErrors>
    <ignoredError sqref="BN7" formula="1"/>
  </ignoredErrors>
</worksheet>
</file>

<file path=xl/worksheets/sheet7.xml><?xml version="1.0" encoding="utf-8"?>
<worksheet xmlns="http://schemas.openxmlformats.org/spreadsheetml/2006/main" xmlns:r="http://schemas.openxmlformats.org/officeDocument/2006/relationships">
  <dimension ref="A1:BS46"/>
  <sheetViews>
    <sheetView showGridLines="0" zoomScale="90" zoomScaleNormal="90" workbookViewId="0">
      <pane ySplit="2" topLeftCell="A3" activePane="bottomLeft" state="frozen"/>
      <selection pane="bottomLeft"/>
    </sheetView>
  </sheetViews>
  <sheetFormatPr defaultRowHeight="15"/>
  <cols>
    <col min="1" max="1" width="3" style="65" bestFit="1" customWidth="1"/>
    <col min="2" max="2" width="7" customWidth="1"/>
    <col min="3" max="3" width="4.5703125" customWidth="1"/>
    <col min="4" max="4" width="2" bestFit="1" customWidth="1"/>
    <col min="5" max="5" width="5.140625" customWidth="1"/>
    <col min="6" max="6" width="2.85546875" customWidth="1"/>
    <col min="7" max="7" width="2.7109375" customWidth="1"/>
    <col min="8" max="9" width="3" bestFit="1" customWidth="1"/>
    <col min="10" max="11" width="2.85546875" bestFit="1" customWidth="1"/>
    <col min="12" max="15" width="3" bestFit="1" customWidth="1"/>
    <col min="16" max="17" width="2.85546875" bestFit="1" customWidth="1"/>
    <col min="18" max="19" width="3" bestFit="1" customWidth="1"/>
    <col min="20" max="20" width="3" customWidth="1"/>
    <col min="21" max="21" width="2.5703125" bestFit="1" customWidth="1"/>
    <col min="22" max="22" width="2.85546875" bestFit="1" customWidth="1"/>
    <col min="23" max="23" width="2.7109375" customWidth="1"/>
    <col min="24" max="24" width="2.5703125" bestFit="1" customWidth="1"/>
    <col min="25" max="26" width="3" bestFit="1" customWidth="1"/>
    <col min="27" max="28" width="3.140625" customWidth="1"/>
    <col min="29" max="29" width="2.85546875" bestFit="1" customWidth="1"/>
    <col min="30" max="32" width="3" bestFit="1" customWidth="1"/>
    <col min="33" max="33" width="3.140625" customWidth="1"/>
    <col min="34" max="35" width="2.85546875" bestFit="1" customWidth="1"/>
    <col min="36" max="39" width="3" bestFit="1" customWidth="1"/>
    <col min="40" max="40" width="2.85546875" bestFit="1" customWidth="1"/>
    <col min="41" max="41" width="2.85546875" customWidth="1"/>
    <col min="42" max="42" width="3" customWidth="1"/>
    <col min="43" max="43" width="2.85546875" bestFit="1" customWidth="1"/>
    <col min="44" max="44" width="2.85546875" customWidth="1"/>
    <col min="45" max="46" width="3" bestFit="1" customWidth="1"/>
    <col min="47" max="47" width="3.140625" customWidth="1"/>
    <col min="48" max="48" width="3" bestFit="1" customWidth="1"/>
    <col min="49" max="49" width="2.85546875" bestFit="1" customWidth="1"/>
    <col min="50" max="50" width="3" bestFit="1" customWidth="1"/>
    <col min="51" max="51" width="3.28515625" customWidth="1"/>
    <col min="52" max="62" width="2.85546875" bestFit="1" customWidth="1"/>
    <col min="63" max="64" width="3" bestFit="1" customWidth="1"/>
    <col min="65" max="65" width="2.85546875" bestFit="1" customWidth="1"/>
    <col min="66" max="66" width="2.7109375" bestFit="1" customWidth="1"/>
    <col min="67" max="68" width="2.85546875" bestFit="1" customWidth="1"/>
    <col min="69" max="70" width="3" bestFit="1" customWidth="1"/>
    <col min="71" max="71" width="2.7109375" bestFit="1" customWidth="1"/>
  </cols>
  <sheetData>
    <row r="1" spans="1:71" s="58" customFormat="1" ht="15.75">
      <c r="A1" s="57" t="s">
        <v>124</v>
      </c>
      <c r="B1" s="57"/>
      <c r="C1" s="57"/>
      <c r="D1" s="57"/>
      <c r="E1" s="57"/>
      <c r="V1" s="59" t="s">
        <v>123</v>
      </c>
    </row>
    <row r="2" spans="1:71" s="58" customFormat="1" ht="15.75">
      <c r="A2" s="59" t="s">
        <v>96</v>
      </c>
      <c r="B2" s="59"/>
      <c r="C2" s="59"/>
      <c r="D2" s="59"/>
      <c r="E2" s="59"/>
      <c r="AD2" s="60"/>
      <c r="AE2" s="60"/>
      <c r="AF2" s="60"/>
      <c r="AG2" s="60"/>
      <c r="AH2" s="60"/>
      <c r="AI2" s="60"/>
      <c r="AJ2" s="60"/>
      <c r="AK2" s="60"/>
      <c r="AL2" s="60"/>
      <c r="AM2" s="60"/>
      <c r="AN2" s="60"/>
      <c r="AO2" s="60"/>
      <c r="AP2" s="60"/>
      <c r="AQ2" s="60"/>
      <c r="AR2" s="60"/>
      <c r="AS2" s="60"/>
      <c r="AT2" s="60"/>
      <c r="AU2" s="60"/>
      <c r="AV2" s="60"/>
      <c r="AW2" s="60"/>
      <c r="AX2" s="60"/>
      <c r="AY2" s="60"/>
    </row>
    <row r="3" spans="1:71" ht="15.75">
      <c r="A3" s="62">
        <v>0</v>
      </c>
      <c r="B3" s="6"/>
      <c r="C3" s="6"/>
      <c r="D3" s="6"/>
      <c r="E3" s="6"/>
      <c r="G3" s="122"/>
      <c r="H3" s="116"/>
      <c r="I3" s="116"/>
      <c r="J3" s="116"/>
      <c r="K3" s="116"/>
      <c r="L3" s="116"/>
      <c r="M3" s="116"/>
      <c r="N3" s="116"/>
      <c r="O3" s="116"/>
      <c r="P3" s="116"/>
      <c r="Q3" s="117" t="s">
        <v>7</v>
      </c>
      <c r="R3" s="116"/>
      <c r="S3" s="116"/>
      <c r="T3" s="116"/>
      <c r="U3" s="116"/>
      <c r="V3" s="116"/>
      <c r="W3" s="116"/>
      <c r="X3" s="116"/>
      <c r="Y3" s="116"/>
      <c r="Z3" s="116"/>
      <c r="AA3" s="116"/>
      <c r="AB3" s="119"/>
      <c r="AD3" s="3"/>
      <c r="AE3" s="3"/>
      <c r="AF3" s="3"/>
      <c r="AG3" s="3"/>
      <c r="AH3" s="3"/>
      <c r="AI3" s="3"/>
      <c r="AJ3" s="3"/>
      <c r="AK3" s="3"/>
      <c r="AL3" s="3"/>
      <c r="AM3" s="3"/>
      <c r="AN3" s="3"/>
      <c r="AO3" s="3"/>
      <c r="AP3" s="3"/>
      <c r="AQ3" s="3"/>
      <c r="AR3" s="3"/>
      <c r="AS3" s="3"/>
      <c r="AT3" s="3"/>
      <c r="AU3" s="3"/>
      <c r="AV3" s="3"/>
      <c r="AW3" s="3"/>
      <c r="AX3" s="3"/>
      <c r="AY3" s="3"/>
      <c r="AZ3" s="3"/>
    </row>
    <row r="4" spans="1:71" ht="15.75">
      <c r="A4" s="62">
        <v>1</v>
      </c>
      <c r="B4" s="6"/>
      <c r="C4" s="6"/>
      <c r="D4" s="6"/>
      <c r="E4" s="6"/>
      <c r="G4" s="123"/>
      <c r="H4" s="121"/>
      <c r="I4" s="121"/>
      <c r="J4" s="121"/>
      <c r="K4" s="121"/>
      <c r="L4" s="121"/>
      <c r="M4" s="121"/>
      <c r="N4" s="121"/>
      <c r="O4" s="121"/>
      <c r="P4" s="121"/>
      <c r="Q4" s="121"/>
      <c r="R4" s="122"/>
      <c r="S4" s="116"/>
      <c r="T4" s="116"/>
      <c r="U4" s="116"/>
      <c r="V4" s="116"/>
      <c r="W4" s="117" t="s">
        <v>6</v>
      </c>
      <c r="X4" s="116"/>
      <c r="Y4" s="116"/>
      <c r="Z4" s="116"/>
      <c r="AA4" s="116"/>
      <c r="AB4" s="119"/>
    </row>
    <row r="5" spans="1:71" ht="15.75">
      <c r="A5" s="62">
        <v>2</v>
      </c>
      <c r="B5" s="6"/>
      <c r="C5" s="6"/>
      <c r="D5" s="6"/>
      <c r="E5" s="6"/>
      <c r="G5" s="123"/>
      <c r="H5" s="129"/>
      <c r="I5" s="121"/>
      <c r="J5" s="121"/>
      <c r="K5" s="5" t="s">
        <v>0</v>
      </c>
      <c r="L5" s="121"/>
      <c r="M5" s="5">
        <v>1</v>
      </c>
      <c r="N5" s="121"/>
      <c r="O5" s="121"/>
      <c r="P5" s="121"/>
      <c r="Q5" s="121"/>
      <c r="R5" s="123"/>
      <c r="S5" s="129"/>
      <c r="T5" s="121"/>
      <c r="U5" s="121"/>
      <c r="V5" s="5">
        <v>3</v>
      </c>
      <c r="W5" s="121"/>
      <c r="X5" s="5" t="s">
        <v>4</v>
      </c>
      <c r="Y5" s="121"/>
      <c r="Z5" s="121"/>
      <c r="AA5" s="121"/>
      <c r="AB5" s="130"/>
    </row>
    <row r="6" spans="1:71" ht="15.75">
      <c r="A6" s="62">
        <v>3</v>
      </c>
      <c r="B6" s="6"/>
      <c r="C6" s="6"/>
      <c r="D6" s="6"/>
      <c r="E6" s="6"/>
      <c r="G6" s="128"/>
      <c r="H6" s="126">
        <f>IF(K5=0,0,IF(K5=1,0,IF(K5=2,0,IF(K5=3,0,IF(K5=4,0,IF(K5=5,0,IF(K5=6,0,IF(K5=7,0,IF(K5=8,1,IF(K5=9,1,IF(K5="A",1,IF(K5="B",1,IF(K5="C",1,IF(K5="D",1,IF(K5="E",1,IF(K5="F",1,0))))))))))))))))</f>
        <v>1</v>
      </c>
      <c r="I6" s="126">
        <f>IF(K5=0,0,IF(K5=1,0,IF(K5=2,0,IF(K5=3,0,IF(K5=4,1,IF(K5=5,1,IF(K5=6,1,IF(K5=7,1,IF(K5=8,0,IF(K5=9,0,IF(K5="A",0,IF(K5="B",0,IF(K5="C",1,IF(K5="D",1,IF(K5="E",1,IF(K5="F",1,0))))))))))))))))</f>
        <v>0</v>
      </c>
      <c r="J6" s="126">
        <f>IF(K5=0,0,IF(K5=1,0,IF(K5=2,1,IF(K5=3,1,IF(K5=4,0,IF(K5=5,0,IF(K5=6,1,IF(K5=7,1,IF(K5=8,0,IF(K5=9,0,IF(K5="A",1,IF(K5="B",1,IF(K5="C",0,IF(K5="D",0,IF(K5="E",1,IF(K5="F",1,0))))))))))))))))</f>
        <v>1</v>
      </c>
      <c r="K6" s="126">
        <f>IF(K5=0,0,IF(K5=1,1,IF(K5=2,0,IF(K5=3,1,IF(K5=4,0,IF(K5=5,1,IF(K5=6,0,IF(K5=7,1,IF(K5=8,0,IF(K5=9,1,IF(K5="A",0,IF(K5="B",1,IF(K5="C",0,IF(K5="D",1,IF(K5="E",0,IF(K5="F",1,1))))))))))))))))</f>
        <v>0</v>
      </c>
      <c r="L6" s="126"/>
      <c r="M6" s="126">
        <f>IF(M5=0,0,IF(M5=1,0,IF(M5=2,0,IF(M5=3,0,IF(M5=4,0,IF(M5=5,0,IF(M5=6,0,IF(M5=7,0,IF(M5=8,1,IF(M5=9,1,IF(M5="A",1,IF(M5="B",1,IF(M5="C",1,IF(M5="D",1,IF(M5="E",1,IF(M5="F",1,0))))))))))))))))</f>
        <v>0</v>
      </c>
      <c r="N6" s="126">
        <f>IF(M5=0,0,IF(M5=1,0,IF(M5=2,0,IF(M5=3,0,IF(M5=4,1,IF(M5=5,1,IF(M5=6,1,IF(M5=7,1,IF(M5=8,0,IF(M5=9,0,IF(M5="A",0,IF(M5="B",0,IF(M5="C",1,IF(M5="D",1,IF(M5="E",1,IF(M5="F",1,0))))))))))))))))</f>
        <v>0</v>
      </c>
      <c r="O6" s="126">
        <f>IF(M5=0,0,IF(M5=1,0,IF(M5=2,1,IF(M5=3,1,IF(M5=4,0,IF(M5=5,0,IF(M5=6,1,IF(M5=7,1,IF(M5=8,0,IF(M5=9,0,IF(M5="A",1,IF(M5="B",1,IF(M5="C",0,IF(M5="D",0,IF(M5="E",1,IF(M5="F",1,0))))))))))))))))</f>
        <v>0</v>
      </c>
      <c r="P6" s="126">
        <f>IF(M5=0,0,IF(M5=1,1,IF(M5=2,0,IF(M5=3,1,IF(M5=4,0,IF(M5=5,1,IF(M5=6,0,IF(M5=7,1,IF(M5=8,0,IF(M5=9,1,IF(M5="A",0,IF(M5="B",1,IF(M5="C",0,IF(M5="D",1,IF(M5="E",0,IF(M5="F",1,1))))))))))))))))</f>
        <v>1</v>
      </c>
      <c r="Q6" s="126"/>
      <c r="R6" s="128"/>
      <c r="S6" s="126">
        <f>IF(V5=0,0,IF(V5=1,0,IF(V5=2,0,IF(V5=3,0,IF(V5=4,0,IF(V5=5,0,IF(V5=6,0,IF(V5=7,0,IF(V5=8,1,IF(V5=9,1,IF(V5="A",1,IF(V5="B",1,IF(V5="C",1,IF(V5="D",1,IF(V5="E",1,IF(V5="F",1,0))))))))))))))))</f>
        <v>0</v>
      </c>
      <c r="T6" s="126">
        <f>IF(V5=0,0,IF(V5=1,0,IF(V5=2,0,IF(V5=3,0,IF(V5=4,1,IF(V5=5,1,IF(V5=6,1,IF(V5=7,1,IF(V5=8,0,IF(V5=9,0,IF(V5="A",0,IF(V5="B",0,IF(V5="C",1,IF(V5="D",1,IF(V5="E",1,IF(V5="F",1,0))))))))))))))))</f>
        <v>0</v>
      </c>
      <c r="U6" s="126">
        <f>IF(V5=0,0,IF(V5=1,0,IF(V5=2,1,IF(V5=3,1,IF(V5=4,0,IF(V5=5,0,IF(V5=6,1,IF(V5=7,1,IF(V5=8,0,IF(V5=9,0,IF(V5="A",1,IF(V5="B",1,IF(V5="C",0,IF(V5="D",0,IF(V5="E",1,IF(V5="F",1,0))))))))))))))))</f>
        <v>1</v>
      </c>
      <c r="V6" s="126">
        <f>IF(V5=0,0,IF(V5=1,1,IF(V5=2,0,IF(V5=3,1,IF(V5=4,0,IF(V5=5,1,IF(V5=6,0,IF(V5=7,1,IF(V5=8,0,IF(V5=9,1,IF(V5="A",0,IF(V5="B",1,IF(V5="C",0,IF(V5="D",1,IF(V5="E",0,IF(V5="F",1,1))))))))))))))))</f>
        <v>1</v>
      </c>
      <c r="W6" s="126"/>
      <c r="X6" s="126">
        <f>IF(X5=0,0,IF(X5=1,0,IF(X5=2,0,IF(X5=3,0,IF(X5=4,0,IF(X5=5,0,IF(X5=6,0,IF(X5=7,0,IF(X5=8,1,IF(X5=9,1,IF(X5="A",1,IF(X5="B",1,IF(X5="C",1,IF(X5="D",1,IF(X5="E",1,IF(X5="F",1,0))))))))))))))))</f>
        <v>1</v>
      </c>
      <c r="Y6" s="126">
        <f>IF(X5=0,0,IF(X5=1,0,IF(X5=2,0,IF(X5=3,0,IF(X5=4,1,IF(X5=5,1,IF(X5=6,1,IF(X5=7,1,IF(X5=8,0,IF(X5=9,0,IF(X5="A",0,IF(X5="B",0,IF(X5="C",1,IF(X5="D",1,IF(X5="E",1,IF(X5="F",1,0))))))))))))))))</f>
        <v>1</v>
      </c>
      <c r="Z6" s="126">
        <f>IF(X5=0,0,IF(X5=1,0,IF(X5=2,1,IF(X5=3,1,IF(X5=4,0,IF(X5=5,0,IF(X5=6,1,IF(X5=7,1,IF(X5=8,0,IF(X5=9,0,IF(X5="A",1,IF(X5="B",1,IF(X5="C",0,IF(X5="D",0,IF(X5="E",1,IF(X5="F",1,0))))))))))))))))</f>
        <v>1</v>
      </c>
      <c r="AA6" s="126">
        <f>IF(X5=0,0,IF(X5=1,1,IF(X5=2,0,IF(X5=3,1,IF(X5=4,0,IF(X5=5,1,IF(X5=6,0,IF(X5=7,1,IF(X5=8,0,IF(X5=9,1,IF(X5="A",0,IF(X5="B",1,IF(X5="C",0,IF(X5="D",1,IF(X5="E",0,IF(X5="F",1,1))))))))))))))))</f>
        <v>0</v>
      </c>
      <c r="AB6" s="131"/>
    </row>
    <row r="7" spans="1:71" ht="15.75">
      <c r="A7" s="62">
        <v>4</v>
      </c>
      <c r="B7" s="6"/>
      <c r="C7" s="6"/>
      <c r="D7" s="6"/>
      <c r="E7" s="6"/>
      <c r="G7" s="56"/>
      <c r="H7" s="56"/>
      <c r="I7" s="56"/>
      <c r="J7" s="56"/>
      <c r="K7" s="56"/>
      <c r="L7" s="56"/>
      <c r="M7" s="56"/>
      <c r="N7" s="56"/>
      <c r="O7" s="56"/>
      <c r="P7" s="56"/>
      <c r="Q7" s="56"/>
      <c r="R7" s="56"/>
      <c r="S7" s="56"/>
      <c r="T7" s="56"/>
      <c r="U7" s="56"/>
      <c r="V7" s="56"/>
      <c r="W7" s="56"/>
      <c r="X7" s="56"/>
      <c r="Y7" s="56"/>
      <c r="Z7" s="56"/>
      <c r="AA7" s="56"/>
      <c r="AB7" s="56"/>
      <c r="AC7" s="7"/>
    </row>
    <row r="8" spans="1:71" ht="15.75">
      <c r="A8" s="62">
        <v>5</v>
      </c>
      <c r="G8" s="122"/>
      <c r="H8" s="116"/>
      <c r="I8" s="116"/>
      <c r="J8" s="116"/>
      <c r="K8" s="116"/>
      <c r="L8" s="116"/>
      <c r="M8" s="116"/>
      <c r="N8" s="116"/>
      <c r="O8" s="116"/>
      <c r="P8" s="116"/>
      <c r="Q8" s="117" t="s">
        <v>10</v>
      </c>
      <c r="R8" s="116"/>
      <c r="S8" s="116"/>
      <c r="T8" s="116"/>
      <c r="U8" s="116"/>
      <c r="V8" s="116"/>
      <c r="W8" s="116"/>
      <c r="X8" s="116"/>
      <c r="Y8" s="116"/>
      <c r="Z8" s="116"/>
      <c r="AA8" s="116"/>
      <c r="AB8" s="119"/>
      <c r="AZ8" s="1"/>
    </row>
    <row r="9" spans="1:71" ht="15.75">
      <c r="A9" s="62">
        <v>6</v>
      </c>
      <c r="G9" s="123"/>
      <c r="H9" s="121"/>
      <c r="I9" s="121"/>
      <c r="J9" s="121"/>
      <c r="K9" s="121"/>
      <c r="L9" s="121"/>
      <c r="M9" s="121"/>
      <c r="N9" s="121"/>
      <c r="O9" s="121"/>
      <c r="P9" s="121"/>
      <c r="Q9" s="121"/>
      <c r="R9" s="122"/>
      <c r="S9" s="116"/>
      <c r="T9" s="116"/>
      <c r="U9" s="116"/>
      <c r="V9" s="116"/>
      <c r="W9" s="117" t="s">
        <v>9</v>
      </c>
      <c r="X9" s="116"/>
      <c r="Y9" s="116"/>
      <c r="Z9" s="116"/>
      <c r="AA9" s="116"/>
      <c r="AB9" s="119"/>
      <c r="AZ9" s="1"/>
      <c r="BA9" s="1"/>
      <c r="BB9" s="1"/>
      <c r="BC9" s="1"/>
      <c r="BD9" s="1"/>
      <c r="BE9" s="1"/>
      <c r="BF9" s="1"/>
      <c r="BG9" s="1"/>
      <c r="BH9" s="1"/>
      <c r="BI9" s="7"/>
      <c r="BJ9" s="7"/>
      <c r="BK9" s="7"/>
      <c r="BL9" s="7"/>
      <c r="BM9" s="7"/>
      <c r="BN9" s="7"/>
      <c r="BO9" s="7"/>
      <c r="BP9" s="7"/>
      <c r="BQ9" s="7"/>
      <c r="BR9" s="7"/>
      <c r="BS9" s="7"/>
    </row>
    <row r="10" spans="1:71" ht="15.75">
      <c r="A10" s="62">
        <v>7</v>
      </c>
      <c r="G10" s="123"/>
      <c r="H10" s="129"/>
      <c r="I10" s="121"/>
      <c r="J10" s="121"/>
      <c r="K10" s="5">
        <v>6</v>
      </c>
      <c r="L10" s="121"/>
      <c r="M10" s="5">
        <v>9</v>
      </c>
      <c r="N10" s="121"/>
      <c r="O10" s="121"/>
      <c r="P10" s="121"/>
      <c r="Q10" s="121"/>
      <c r="R10" s="123"/>
      <c r="S10" s="129"/>
      <c r="T10" s="121"/>
      <c r="U10" s="121"/>
      <c r="V10" s="5">
        <v>5</v>
      </c>
      <c r="W10" s="121"/>
      <c r="X10" s="5" t="s">
        <v>0</v>
      </c>
      <c r="Y10" s="121"/>
      <c r="Z10" s="121"/>
      <c r="AA10" s="121"/>
      <c r="AB10" s="130"/>
      <c r="AZ10" s="1"/>
      <c r="BA10" s="1"/>
      <c r="BB10" s="1"/>
      <c r="BC10" s="1"/>
      <c r="BD10" s="1"/>
      <c r="BE10" s="1"/>
      <c r="BF10" s="1"/>
      <c r="BG10" s="1"/>
      <c r="BH10" s="1"/>
      <c r="BI10" s="1"/>
      <c r="BJ10" s="1"/>
      <c r="BK10" s="1"/>
      <c r="BL10" s="1"/>
    </row>
    <row r="11" spans="1:71" ht="15.75">
      <c r="A11" s="62">
        <v>8</v>
      </c>
      <c r="G11" s="128"/>
      <c r="H11" s="126">
        <f>IF(K10=0,0,IF(K10=1,0,IF(K10=2,0,IF(K10=3,0,IF(K10=4,0,IF(K10=5,0,IF(K10=6,0,IF(K10=7,0,IF(K10=8,1,IF(K10=9,1,IF(K10="A",1,IF(K10="B",1,IF(K10="C",1,IF(K10="D",1,IF(K10="E",1,IF(K10="F",1,0))))))))))))))))</f>
        <v>0</v>
      </c>
      <c r="I11" s="126">
        <f>IF(K10=0,0,IF(K10=1,0,IF(K10=2,0,IF(K10=3,0,IF(K10=4,1,IF(K10=5,1,IF(K10=6,1,IF(K10=7,1,IF(K10=8,0,IF(K10=9,0,IF(K10="A",0,IF(K10="B",0,IF(K10="C",1,IF(K10="D",1,IF(K10="E",1,IF(K10="F",1,0))))))))))))))))</f>
        <v>1</v>
      </c>
      <c r="J11" s="126">
        <f>IF(K10=0,0,IF(K10=1,0,IF(K10=2,1,IF(K10=3,1,IF(K10=4,0,IF(K10=5,0,IF(K10=6,1,IF(K10=7,1,IF(K10=8,0,IF(K10=9,0,IF(K10="A",1,IF(K10="B",1,IF(K10="C",0,IF(K10="D",0,IF(K10="E",1,IF(K10="F",1,0))))))))))))))))</f>
        <v>1</v>
      </c>
      <c r="K11" s="126">
        <f>IF(K10=0,0,IF(K10=1,1,IF(K10=2,0,IF(K10=3,1,IF(K10=4,0,IF(K10=5,1,IF(K10=6,0,IF(K10=7,1,IF(K10=8,0,IF(K10=9,1,IF(K10="A",0,IF(K10="B",1,IF(K10="C",0,IF(K10="D",1,IF(K10="E",0,IF(K10="F",1,1))))))))))))))))</f>
        <v>0</v>
      </c>
      <c r="L11" s="126"/>
      <c r="M11" s="126">
        <f>IF(M10=0,0,IF(M10=1,0,IF(M10=2,0,IF(M10=3,0,IF(M10=4,0,IF(M10=5,0,IF(M10=6,0,IF(M10=7,0,IF(M10=8,1,IF(M10=9,1,IF(M10="A",1,IF(M10="B",1,IF(M10="C",1,IF(M10="D",1,IF(M10="E",1,IF(M10="F",1,0))))))))))))))))</f>
        <v>1</v>
      </c>
      <c r="N11" s="126">
        <f>IF(M10=0,0,IF(M10=1,0,IF(M10=2,0,IF(M10=3,0,IF(M10=4,1,IF(M10=5,1,IF(M10=6,1,IF(M10=7,1,IF(M10=8,0,IF(M10=9,0,IF(M10="A",0,IF(M10="B",0,IF(M10="C",1,IF(M10="D",1,IF(M10="E",1,IF(M10="F",1,0))))))))))))))))</f>
        <v>0</v>
      </c>
      <c r="O11" s="126">
        <f>IF(M10=0,0,IF(M10=1,0,IF(M10=2,1,IF(M10=3,1,IF(M10=4,0,IF(M10=5,0,IF(M10=6,1,IF(M10=7,1,IF(M10=8,0,IF(M10=9,0,IF(M10="A",1,IF(M10="B",1,IF(M10="C",0,IF(M10="D",0,IF(M10="E",1,IF(M10="F",1,0))))))))))))))))</f>
        <v>0</v>
      </c>
      <c r="P11" s="126">
        <f>IF(M10=0,0,IF(M10=1,1,IF(M10=2,0,IF(M10=3,1,IF(M10=4,0,IF(M10=5,1,IF(M10=6,0,IF(M10=7,1,IF(M10=8,0,IF(M10=9,1,IF(M10="A",0,IF(M10="B",1,IF(M10="C",0,IF(M10="D",1,IF(M10="E",0,IF(M10="F",1,1))))))))))))))))</f>
        <v>1</v>
      </c>
      <c r="Q11" s="126"/>
      <c r="R11" s="128"/>
      <c r="S11" s="126">
        <f>IF(V10=0,0,IF(V10=1,0,IF(V10=2,0,IF(V10=3,0,IF(V10=4,0,IF(V10=5,0,IF(V10=6,0,IF(V10=7,0,IF(V10=8,1,IF(V10=9,1,IF(V10="A",1,IF(V10="B",1,IF(V10="C",1,IF(V10="D",1,IF(V10="E",1,IF(V10="F",1,0))))))))))))))))</f>
        <v>0</v>
      </c>
      <c r="T11" s="126">
        <f>IF(V10=0,0,IF(V10=1,0,IF(V10=2,0,IF(V10=3,0,IF(V10=4,1,IF(V10=5,1,IF(V10=6,1,IF(V10=7,1,IF(V10=8,0,IF(V10=9,0,IF(V10="A",0,IF(V10="B",0,IF(V10="C",1,IF(V10="D",1,IF(V10="E",1,IF(V10="F",1,0))))))))))))))))</f>
        <v>1</v>
      </c>
      <c r="U11" s="126">
        <f>IF(V10=0,0,IF(V10=1,0,IF(V10=2,1,IF(V10=3,1,IF(V10=4,0,IF(V10=5,0,IF(V10=6,1,IF(V10=7,1,IF(V10=8,0,IF(V10=9,0,IF(V10="A",1,IF(V10="B",1,IF(V10="C",0,IF(V10="D",0,IF(V10="E",1,IF(V10="F",1,0))))))))))))))))</f>
        <v>0</v>
      </c>
      <c r="V11" s="126">
        <f>IF(V10=0,0,IF(V10=1,1,IF(V10=2,0,IF(V10=3,1,IF(V10=4,0,IF(V10=5,1,IF(V10=6,0,IF(V10=7,1,IF(V10=8,0,IF(V10=9,1,IF(V10="A",0,IF(V10="B",1,IF(V10="C",0,IF(V10="D",1,IF(V10="E",0,IF(V10="F",1,1))))))))))))))))</f>
        <v>1</v>
      </c>
      <c r="W11" s="126"/>
      <c r="X11" s="126">
        <f>IF(X10=0,0,IF(X10=1,0,IF(X10=2,0,IF(X10=3,0,IF(X10=4,0,IF(X10=5,0,IF(X10=6,0,IF(X10=7,0,IF(X10=8,1,IF(X10=9,1,IF(X10="A",1,IF(X10="B",1,IF(X10="C",1,IF(X10="D",1,IF(X10="E",1,IF(X10="F",1,0))))))))))))))))</f>
        <v>1</v>
      </c>
      <c r="Y11" s="126">
        <f>IF(X10=0,0,IF(X10=1,0,IF(X10=2,0,IF(X10=3,0,IF(X10=4,1,IF(X10=5,1,IF(X10=6,1,IF(X10=7,1,IF(X10=8,0,IF(X10=9,0,IF(X10="A",0,IF(X10="B",0,IF(X10="C",1,IF(X10="D",1,IF(X10="E",1,IF(X10="F",1,0))))))))))))))))</f>
        <v>0</v>
      </c>
      <c r="Z11" s="126">
        <f>IF(X10=0,0,IF(X10=1,0,IF(X10=2,1,IF(X10=3,1,IF(X10=4,0,IF(X10=5,0,IF(X10=6,1,IF(X10=7,1,IF(X10=8,0,IF(X10=9,0,IF(X10="A",1,IF(X10="B",1,IF(X10="C",0,IF(X10="D",0,IF(X10="E",1,IF(X10="F",1,0))))))))))))))))</f>
        <v>1</v>
      </c>
      <c r="AA11" s="126">
        <f>IF(X10=0,0,IF(X10=1,1,IF(X10=2,0,IF(X10=3,1,IF(X10=4,0,IF(X10=5,1,IF(X10=6,0,IF(X10=7,1,IF(X10=8,0,IF(X10=9,1,IF(X10="A",0,IF(X10="B",1,IF(X10="C",0,IF(X10="D",1,IF(X10="E",0,IF(X10="F",1,1))))))))))))))))</f>
        <v>0</v>
      </c>
      <c r="AB11" s="131"/>
      <c r="BA11" s="1"/>
      <c r="BB11" s="1"/>
      <c r="BC11" s="1"/>
      <c r="BD11" s="1"/>
      <c r="BE11" s="1"/>
      <c r="BF11" s="1"/>
      <c r="BG11" s="1"/>
      <c r="BH11" s="1"/>
      <c r="BI11" s="1"/>
      <c r="BJ11" s="1"/>
      <c r="BK11" s="1"/>
      <c r="BL11" s="1"/>
    </row>
    <row r="12" spans="1:71" ht="15.75">
      <c r="A12" s="62">
        <v>9</v>
      </c>
      <c r="G12" s="16"/>
      <c r="H12" s="16"/>
      <c r="I12" s="16"/>
      <c r="J12" s="16"/>
      <c r="K12" s="16"/>
      <c r="L12" s="16"/>
      <c r="M12" s="16"/>
      <c r="N12" s="16"/>
      <c r="O12" s="16"/>
      <c r="P12" s="16"/>
      <c r="Q12" s="16"/>
      <c r="R12" s="16"/>
      <c r="S12" s="16"/>
      <c r="T12" s="16"/>
      <c r="U12" s="16"/>
      <c r="V12" s="16"/>
      <c r="W12" s="16"/>
      <c r="X12" s="16"/>
      <c r="Y12" s="16"/>
      <c r="Z12" s="16"/>
      <c r="AA12" s="16"/>
      <c r="AB12" s="16"/>
      <c r="BA12" s="1"/>
      <c r="BB12" s="1"/>
      <c r="BC12" s="1"/>
      <c r="BD12" s="1"/>
      <c r="BE12" s="1"/>
      <c r="BF12" s="1"/>
      <c r="BG12" s="1"/>
      <c r="BH12" s="1"/>
    </row>
    <row r="13" spans="1:71" ht="15.75">
      <c r="A13" s="62" t="s">
        <v>0</v>
      </c>
      <c r="G13" s="122"/>
      <c r="H13" s="116"/>
      <c r="I13" s="116"/>
      <c r="J13" s="116"/>
      <c r="K13" s="116"/>
      <c r="L13" s="116"/>
      <c r="M13" s="116"/>
      <c r="N13" s="116"/>
      <c r="O13" s="116"/>
      <c r="P13" s="116"/>
      <c r="Q13" s="116"/>
      <c r="R13" s="117" t="s">
        <v>14</v>
      </c>
      <c r="S13" s="116"/>
      <c r="T13" s="116"/>
      <c r="U13" s="116"/>
      <c r="V13" s="116"/>
      <c r="W13" s="116"/>
      <c r="X13" s="116"/>
      <c r="Y13" s="116"/>
      <c r="Z13" s="116"/>
      <c r="AA13" s="116"/>
      <c r="AB13" s="119"/>
      <c r="AM13" s="3"/>
      <c r="AN13" s="1"/>
      <c r="AO13" s="1"/>
      <c r="AP13" s="1"/>
      <c r="AQ13" s="1"/>
      <c r="AR13" s="1"/>
      <c r="AS13" s="1"/>
      <c r="AT13" s="1"/>
      <c r="AU13" s="1"/>
      <c r="AV13" s="1"/>
      <c r="AW13" s="1"/>
      <c r="AX13" s="1"/>
      <c r="AY13" s="1"/>
    </row>
    <row r="14" spans="1:71" ht="15.75">
      <c r="A14" s="62" t="s">
        <v>1</v>
      </c>
      <c r="B14" s="6"/>
      <c r="C14" s="6"/>
      <c r="D14" s="6"/>
      <c r="E14" s="6"/>
      <c r="F14" s="6"/>
      <c r="G14" s="123"/>
      <c r="H14" s="129"/>
      <c r="I14" s="121"/>
      <c r="J14" s="121"/>
      <c r="K14" s="5" t="s">
        <v>3</v>
      </c>
      <c r="L14" s="121"/>
      <c r="M14" s="5" t="s">
        <v>4</v>
      </c>
      <c r="N14" s="121"/>
      <c r="O14" s="121"/>
      <c r="P14" s="121"/>
      <c r="Q14" s="121"/>
      <c r="R14" s="121"/>
      <c r="S14" s="129"/>
      <c r="T14" s="121"/>
      <c r="U14" s="121"/>
      <c r="V14" s="5" t="s">
        <v>3</v>
      </c>
      <c r="W14" s="121"/>
      <c r="X14" s="5" t="s">
        <v>3</v>
      </c>
      <c r="Y14" s="121"/>
      <c r="Z14" s="121"/>
      <c r="AA14" s="121"/>
      <c r="AB14" s="130"/>
      <c r="AC14" s="1"/>
      <c r="AD14" s="1"/>
      <c r="AE14" s="1"/>
      <c r="AF14" s="1"/>
      <c r="AM14" s="3"/>
      <c r="AN14" s="1"/>
      <c r="AO14" s="1"/>
      <c r="AP14" s="1"/>
      <c r="AQ14" s="1"/>
      <c r="AR14" s="1"/>
      <c r="AS14" s="1"/>
      <c r="AT14" s="1"/>
      <c r="AU14" s="1"/>
      <c r="AV14" s="1"/>
      <c r="AW14" s="1"/>
      <c r="AX14" s="1"/>
      <c r="AY14" s="1"/>
      <c r="AZ14" s="7"/>
    </row>
    <row r="15" spans="1:71" ht="15.75">
      <c r="A15" s="62" t="s">
        <v>2</v>
      </c>
      <c r="E15" s="6"/>
      <c r="G15" s="128"/>
      <c r="H15" s="126">
        <f>IF(K14=0,0,IF(K14=1,0,IF(K14=2,0,IF(K14=3,0,IF(K14=4,0,IF(K14=5,0,IF(K14=6,0,IF(K14=7,0,IF(K14=8,1,IF(K14=9,1,IF(K14="A",1,IF(K14="B",1,IF(K14="C",1,IF(K14="D",1,IF(K14="E",1,IF(K14="F",1,0))))))))))))))))</f>
        <v>1</v>
      </c>
      <c r="I15" s="126">
        <f>IF(K14=0,0,IF(K14=1,0,IF(K14=2,0,IF(K14=3,0,IF(K14=4,1,IF(K14=5,1,IF(K14=6,1,IF(K14=7,1,IF(K14=8,0,IF(K14=9,0,IF(K14="A",0,IF(K14="B",0,IF(K14="C",1,IF(K14="D",1,IF(K14="E",1,IF(K14="F",1,0))))))))))))))))</f>
        <v>1</v>
      </c>
      <c r="J15" s="126">
        <f>IF(K14=0,0,IF(K14=1,0,IF(K14=2,1,IF(K14=3,1,IF(K14=4,0,IF(K14=5,0,IF(K14=6,1,IF(K14=7,1,IF(K14=8,0,IF(K14=9,0,IF(K14="A",1,IF(K14="B",1,IF(K14="C",0,IF(K14="D",0,IF(K14="E",1,IF(K14="F",1,0))))))))))))))))</f>
        <v>0</v>
      </c>
      <c r="K15" s="126">
        <f>IF(K14=0,0,IF(K14=1,1,IF(K14=2,0,IF(K14=3,1,IF(K14=4,0,IF(K14=5,1,IF(K14=6,0,IF(K14=7,1,IF(K14=8,0,IF(K14=9,1,IF(K14="A",0,IF(K14="B",1,IF(K14="C",0,IF(K14="D",1,IF(K14="E",0,IF(K14="F",1,1))))))))))))))))</f>
        <v>1</v>
      </c>
      <c r="L15" s="126"/>
      <c r="M15" s="126">
        <f>IF(M14=0,0,IF(M14=1,0,IF(M14=2,0,IF(M14=3,0,IF(M14=4,0,IF(M14=5,0,IF(M14=6,0,IF(M14=7,0,IF(M14=8,1,IF(M14=9,1,IF(M14="A",1,IF(M14="B",1,IF(M14="C",1,IF(M14="D",1,IF(M14="E",1,IF(M14="F",1,0))))))))))))))))</f>
        <v>1</v>
      </c>
      <c r="N15" s="126">
        <f>IF(M14=0,0,IF(M14=1,0,IF(M14=2,0,IF(M14=3,0,IF(M14=4,1,IF(M14=5,1,IF(M14=6,1,IF(M14=7,1,IF(M14=8,0,IF(M14=9,0,IF(M14="A",0,IF(M14="B",0,IF(M14="C",1,IF(M14="D",1,IF(M14="E",1,IF(M14="F",1,0))))))))))))))))</f>
        <v>1</v>
      </c>
      <c r="O15" s="126">
        <f>IF(M14=0,0,IF(M14=1,0,IF(M14=2,1,IF(M14=3,1,IF(M14=4,0,IF(M14=5,0,IF(M14=6,1,IF(M14=7,1,IF(M14=8,0,IF(M14=9,0,IF(M14="A",1,IF(M14="B",1,IF(M14="C",0,IF(M14="D",0,IF(M14="E",1,IF(M14="F",1,0))))))))))))))))</f>
        <v>1</v>
      </c>
      <c r="P15" s="126">
        <f>IF(M14=0,0,IF(M14=1,1,IF(M14=2,0,IF(M14=3,1,IF(M14=4,0,IF(M14=5,1,IF(M14=6,0,IF(M14=7,1,IF(M14=8,0,IF(M14=9,1,IF(M14="A",0,IF(M14="B",1,IF(M14="C",0,IF(M14="D",1,IF(M14="E",0,IF(M14="F",1,1))))))))))))))))</f>
        <v>0</v>
      </c>
      <c r="Q15" s="127"/>
      <c r="R15" s="126"/>
      <c r="S15" s="126">
        <f>IF(V14=0,0,IF(V14=1,0,IF(V14=2,0,IF(V14=3,0,IF(V14=4,0,IF(V14=5,0,IF(V14=6,0,IF(V14=7,0,IF(V14=8,1,IF(V14=9,1,IF(V14="A",1,IF(V14="B",1,IF(V14="C",1,IF(V14="D",1,IF(V14="E",1,IF(V14="F",1,0))))))))))))))))</f>
        <v>1</v>
      </c>
      <c r="T15" s="126">
        <f>IF(V14=0,0,IF(V14=1,0,IF(V14=2,0,IF(V14=3,0,IF(V14=4,1,IF(V14=5,1,IF(V14=6,1,IF(V14=7,1,IF(V14=8,0,IF(V14=9,0,IF(V14="A",0,IF(V14="B",0,IF(V14="C",1,IF(V14="D",1,IF(V14="E",1,IF(V14="F",1,0))))))))))))))))</f>
        <v>1</v>
      </c>
      <c r="U15" s="126">
        <f>IF(V14=0,0,IF(V14=1,0,IF(V14=2,1,IF(V14=3,1,IF(V14=4,0,IF(V14=5,0,IF(V14=6,1,IF(V14=7,1,IF(V14=8,0,IF(V14=9,0,IF(V14="A",1,IF(V14="B",1,IF(V14="C",0,IF(V14="D",0,IF(V14="E",1,IF(V14="F",1,0))))))))))))))))</f>
        <v>0</v>
      </c>
      <c r="V15" s="126">
        <f>IF(V14=0,0,IF(V14=1,1,IF(V14=2,0,IF(V14=3,1,IF(V14=4,0,IF(V14=5,1,IF(V14=6,0,IF(V14=7,1,IF(V14=8,0,IF(V14=9,1,IF(V14="A",0,IF(V14="B",1,IF(V14="C",0,IF(V14="D",1,IF(V14="E",0,IF(V14="F",1,1))))))))))))))))</f>
        <v>1</v>
      </c>
      <c r="W15" s="126"/>
      <c r="X15" s="126">
        <f>IF(X14=0,0,IF(X14=1,0,IF(X14=2,0,IF(X14=3,0,IF(X14=4,0,IF(X14=5,0,IF(X14=6,0,IF(X14=7,0,IF(X14=8,1,IF(X14=9,1,IF(X14="A",1,IF(X14="B",1,IF(X14="C",1,IF(X14="D",1,IF(X14="E",1,IF(X14="F",1,0))))))))))))))))</f>
        <v>1</v>
      </c>
      <c r="Y15" s="126">
        <f>IF(X14=0,0,IF(X14=1,0,IF(X14=2,0,IF(X14=3,0,IF(X14=4,1,IF(X14=5,1,IF(X14=6,1,IF(X14=7,1,IF(X14=8,0,IF(X14=9,0,IF(X14="A",0,IF(X14="B",0,IF(X14="C",1,IF(X14="D",1,IF(X14="E",1,IF(X14="F",1,0))))))))))))))))</f>
        <v>1</v>
      </c>
      <c r="Z15" s="126">
        <f>IF(X14=0,0,IF(X14=1,0,IF(X14=2,1,IF(X14=3,1,IF(X14=4,0,IF(X14=5,0,IF(X14=6,1,IF(X14=7,1,IF(X14=8,0,IF(X14=9,0,IF(X14="A",1,IF(X14="B",1,IF(X14="C",0,IF(X14="D",0,IF(X14="E",1,IF(X14="F",1,0))))))))))))))))</f>
        <v>0</v>
      </c>
      <c r="AA15" s="126">
        <f>IF(X14=0,0,IF(X14=1,1,IF(X14=2,0,IF(X14=3,1,IF(X14=4,0,IF(X14=5,1,IF(X14=6,0,IF(X14=7,1,IF(X14=8,0,IF(X14=9,1,IF(X14="A",0,IF(X14="B",1,IF(X14="C",0,IF(X14="D",1,IF(X14="E",0,IF(X14="F",1,1))))))))))))))))</f>
        <v>1</v>
      </c>
      <c r="AB15" s="131"/>
      <c r="AC15" s="1"/>
      <c r="AZ15" s="1"/>
    </row>
    <row r="16" spans="1:71" ht="15.75">
      <c r="A16" s="62" t="s">
        <v>3</v>
      </c>
      <c r="B16" s="6"/>
      <c r="C16" s="6"/>
      <c r="D16" s="6"/>
      <c r="E16" s="6"/>
      <c r="F16" s="1"/>
      <c r="AZ16" s="1"/>
    </row>
    <row r="17" spans="1:71" ht="15.75">
      <c r="A17" s="62" t="s">
        <v>4</v>
      </c>
      <c r="B17" s="45" t="s">
        <v>88</v>
      </c>
      <c r="C17" s="5" t="s">
        <v>91</v>
      </c>
      <c r="D17" s="46" t="s">
        <v>95</v>
      </c>
      <c r="E17" s="5" t="s">
        <v>9</v>
      </c>
      <c r="F17" s="46" t="s">
        <v>94</v>
      </c>
      <c r="G17" s="46" t="s">
        <v>22</v>
      </c>
      <c r="AZ17" s="1"/>
    </row>
    <row r="18" spans="1:71" ht="15.75">
      <c r="A18" s="62" t="s">
        <v>5</v>
      </c>
      <c r="B18" s="6"/>
      <c r="C18" s="6"/>
      <c r="D18" s="6"/>
      <c r="E18" s="6"/>
      <c r="F18" s="1"/>
      <c r="G18" s="1"/>
      <c r="H18" s="1"/>
      <c r="I18" s="1"/>
      <c r="J18" s="1"/>
      <c r="K18" s="1"/>
      <c r="L18" s="1"/>
      <c r="M18" s="1"/>
      <c r="N18" s="1"/>
      <c r="O18" s="1"/>
      <c r="P18" s="1"/>
      <c r="Q18" s="1"/>
      <c r="R18" s="1"/>
      <c r="AD18" s="7"/>
      <c r="AE18" s="7"/>
      <c r="AF18" s="7"/>
      <c r="AG18" s="7"/>
      <c r="AH18" s="7"/>
      <c r="AI18" s="7"/>
      <c r="AJ18" s="7"/>
      <c r="AK18" s="7"/>
      <c r="AL18" s="7"/>
      <c r="AM18" s="7"/>
      <c r="AN18" s="7"/>
      <c r="AO18" s="7"/>
      <c r="AP18" s="7"/>
      <c r="AQ18" s="7"/>
      <c r="AR18" s="7"/>
      <c r="AS18" s="7"/>
      <c r="AT18" s="7"/>
      <c r="AU18" s="7"/>
      <c r="AV18" s="7"/>
      <c r="AW18" s="7"/>
      <c r="AX18" s="7"/>
      <c r="AY18" s="7"/>
      <c r="AZ18" s="1"/>
      <c r="BA18" s="1"/>
      <c r="BB18" s="1"/>
      <c r="BC18" s="1"/>
      <c r="BD18" s="1"/>
      <c r="BE18" s="1"/>
      <c r="BF18" s="1"/>
      <c r="BG18" s="1"/>
      <c r="BH18" s="1"/>
      <c r="BI18" s="1"/>
      <c r="BJ18" s="1"/>
      <c r="BK18" s="1"/>
      <c r="BL18" s="1"/>
    </row>
    <row r="19" spans="1:71" ht="15.75">
      <c r="A19" s="62" t="s">
        <v>90</v>
      </c>
      <c r="B19" s="6"/>
      <c r="C19" s="6"/>
      <c r="D19" s="6"/>
      <c r="E19" s="6"/>
      <c r="F19" s="1"/>
      <c r="G19" s="1"/>
      <c r="H19" s="1"/>
      <c r="I19" s="1"/>
      <c r="J19" s="1"/>
      <c r="K19" s="1"/>
      <c r="L19" s="1"/>
      <c r="M19" s="33"/>
      <c r="N19" s="33"/>
      <c r="O19" s="33"/>
      <c r="P19" s="33"/>
      <c r="Q19" s="33"/>
      <c r="R19" s="33"/>
      <c r="S19" s="33"/>
      <c r="T19" s="33"/>
      <c r="U19" s="33"/>
      <c r="V19" s="33" t="s">
        <v>26</v>
      </c>
      <c r="W19" s="34"/>
      <c r="X19" s="33"/>
      <c r="Y19" s="33"/>
      <c r="Z19" s="33">
        <f>IF(AA24=0,0,IF(AA24=1,0,IF(AA24=2,1,IF(AA24=3,1,0))))</f>
        <v>0</v>
      </c>
      <c r="AA19" s="33">
        <f>IF(AB24=0,0,IF(AB24=1,0,IF(AB24=2,1,IF(AB24=3,1,0))))</f>
        <v>0</v>
      </c>
      <c r="AB19" s="33">
        <f>IF(AC24=0,0,IF(AC24=1,0,IF(AC24=2,1,IF(AC24=3,1,0))))</f>
        <v>0</v>
      </c>
      <c r="AC19" s="33">
        <f>IF(AF24=0,0,IF(AF24=1,0,IF(AF24=2,1,IF(AF24=3,1,0))))</f>
        <v>0</v>
      </c>
      <c r="AD19" s="33"/>
      <c r="AE19" s="33"/>
      <c r="AF19" s="33">
        <f>IF(AG24=0,0,IF(AG24=1,0,IF(AG24=2,1,IF(AG24=3,1,0))))</f>
        <v>0</v>
      </c>
      <c r="AG19" s="33">
        <f>IF(AH24=0,0,IF(AH24=1,0,IF(AH24=2,1,IF(AH24=3,1,0))))</f>
        <v>0</v>
      </c>
      <c r="AH19" s="33">
        <f>IF(AI24=0,0,IF(AI24=1,0,IF(AI24=2,1,IF(AI24=3,1,0))))</f>
        <v>0</v>
      </c>
      <c r="AI19" s="33">
        <f>IF(AK24=0,0,IF(AK24=1,0,IF(AK24=2,1,IF(AK24=3,1,0))))</f>
        <v>0</v>
      </c>
      <c r="AJ19" s="33"/>
      <c r="AK19" s="33">
        <f>IF(AL24=0,0,IF(AL24=1,0,IF(AL24=2,1,IF(AL24=3,1,0))))</f>
        <v>0</v>
      </c>
      <c r="AL19" s="33">
        <f>IF(AM24=0,0,IF(AM24=1,0,IF(AM24=2,1,IF(AM24=3,1,0))))</f>
        <v>0</v>
      </c>
      <c r="AM19" s="33">
        <f>IF(AN24=0,0,IF(AN24=1,0,IF(AN24=2,1,IF(AN24=3,1,0))))</f>
        <v>1</v>
      </c>
      <c r="AN19" s="33">
        <f>IF(AQ24=0,0,IF(AQ24=1,0,IF(AQ24=2,1,IF(AQ24=3,1,0))))</f>
        <v>1</v>
      </c>
      <c r="AO19" s="33"/>
      <c r="AP19" s="33"/>
      <c r="AQ19" s="33">
        <f>IF(AR24=0,0,IF(AR24=1,0,IF(AR24=2,1,IF(AR24=3,1,0))))</f>
        <v>1</v>
      </c>
      <c r="AR19" s="33">
        <f>IF(AS24=0,0,IF(AS24=1,0,IF(AS24=2,1,IF(AS24=3,1,0))))</f>
        <v>0</v>
      </c>
      <c r="AS19" s="33">
        <f>IF(AT24=0,0,IF(AT24=1,0,IF(AT24=2,1,IF(AT24=3,1,0))))</f>
        <v>1</v>
      </c>
      <c r="AT19" s="33">
        <f>IF(AV24=0,0,IF(AV24=1,0,IF(AV24=2,1,IF(AV24=3,1,0))))</f>
        <v>0</v>
      </c>
      <c r="AU19" s="33"/>
      <c r="AV19" s="33">
        <f>IF(AW24=0,0,IF(AW24=1,0,IF(AW24=2,1,IF(AW24=3,1,0))))</f>
        <v>0</v>
      </c>
      <c r="AW19" s="33">
        <f>IF(AX24=0,0,IF(AX24=1,0,IF(AX24=2,1,IF(AX24=3,1,0))))</f>
        <v>0</v>
      </c>
      <c r="AX19" s="33">
        <f>IF(AY24=0,0,IF(AY24=1,0,IF(AY24=2,1,IF(AY24=3,1,0))))</f>
        <v>0</v>
      </c>
      <c r="AY19" s="33"/>
      <c r="AZ19" s="1"/>
      <c r="BA19" s="1"/>
      <c r="BB19" s="1"/>
      <c r="BC19" s="1"/>
      <c r="BD19" s="1"/>
      <c r="BE19" s="1"/>
      <c r="BF19" s="1"/>
      <c r="BG19" s="1"/>
      <c r="BH19" s="1"/>
      <c r="BI19" s="1"/>
      <c r="BJ19" s="1"/>
      <c r="BK19" s="1"/>
      <c r="BL19" s="1"/>
    </row>
    <row r="20" spans="1:71" ht="15.75">
      <c r="A20" s="62" t="s">
        <v>91</v>
      </c>
      <c r="K20" s="1"/>
      <c r="L20" s="1"/>
      <c r="M20" s="37"/>
      <c r="N20" s="55" t="str">
        <f>+E17</f>
        <v>BL</v>
      </c>
      <c r="O20" s="55" t="s">
        <v>80</v>
      </c>
      <c r="P20" s="37"/>
      <c r="Q20" s="37"/>
      <c r="R20" s="37"/>
      <c r="S20" s="36">
        <f>IF(E17="BL",0,K10)</f>
        <v>0</v>
      </c>
      <c r="T20" s="36">
        <f>IF(E17="BL",0,M10)</f>
        <v>0</v>
      </c>
      <c r="U20" s="36"/>
      <c r="V20" s="36">
        <f>+V10</f>
        <v>5</v>
      </c>
      <c r="W20" s="36" t="str">
        <f>+X10</f>
        <v>A</v>
      </c>
      <c r="X20" s="36" t="s">
        <v>22</v>
      </c>
      <c r="Y20" s="36"/>
      <c r="Z20" s="36">
        <v>0</v>
      </c>
      <c r="AA20" s="36">
        <v>0</v>
      </c>
      <c r="AB20" s="36">
        <v>0</v>
      </c>
      <c r="AC20" s="36">
        <v>0</v>
      </c>
      <c r="AD20" s="36"/>
      <c r="AE20" s="36"/>
      <c r="AF20" s="54">
        <f>IF(S20=0,0,IF(S20=1,0,IF(S20=2,0,IF(S20=3,0,IF(S20=4,0,IF(S20=5,0,IF(S20=6,0,IF(S20=7,0,IF(S20=8,1,IF(S20=9,1,IF(S20="A",1,IF(S20="B",1,IF(S20="C",1,IF(S20="D",1,IF(S20="E",1,IF(S20="F",1,0))))))))))))))))</f>
        <v>0</v>
      </c>
      <c r="AG20" s="54">
        <f>IF(S20=0,0,IF(S20=1,0,IF(S20=2,0,IF(S20=3,0,IF(S20=4,1,IF(S20=5,1,IF(S20=6,1,IF(S20=7,1,IF(S20=8,0,IF(S20=9,0,IF(S20="A",0,IF(S20="B",0,IF(S20="C",1,IF(S20="D",1,IF(S20="E",1,IF(S20="F",1,0))))))))))))))))</f>
        <v>0</v>
      </c>
      <c r="AH20" s="54">
        <f>IF(S20=0,0,IF(S20=1,0,IF(S20=2,1,IF(S20=3,1,IF(S20=4,0,IF(S20=5,0,IF(S20=6,1,IF(S20=7,1,IF(S20=8,0,IF(S20=9,0,IF(S20="A",1,IF(S20="B",1,IF(S20="C",0,IF(S20="D",0,IF(S20="E",1,IF(S20="F",1,0))))))))))))))))</f>
        <v>0</v>
      </c>
      <c r="AI20" s="54">
        <f>IF(S20=0,0,IF(S20=1,1,IF(S20=2,0,IF(S20=3,1,IF(S20=4,0,IF(S20=5,1,IF(S20=6,0,IF(S20=7,1,IF(S20=8,0,IF(S20=9,1,IF(S20="A",0,IF(S20="B",1,IF(S20="C",0,IF(S20="D",1,IF(S20="E",0,IF(S20="F",1,1))))))))))))))))</f>
        <v>0</v>
      </c>
      <c r="AJ20" s="36"/>
      <c r="AK20" s="54">
        <f>IF(T20=0,0,IF(T20=1,0,IF(T20=2,0,IF(T20=3,0,IF(T20=4,0,IF(T20=5,0,IF(T20=6,0,IF(T20=7,0,IF(T20=8,1,IF(T20=9,1,IF(T20="A",1,IF(T20="B",1,IF(T20="C",1,IF(T20="D",1,IF(T20="E",1,IF(T20="F",1,0))))))))))))))))</f>
        <v>0</v>
      </c>
      <c r="AL20" s="54">
        <f>IF(T20=0,0,IF(T20=1,0,IF(T20=2,0,IF(T20=3,0,IF(T20=4,1,IF(T20=5,1,IF(T20=6,1,IF(T20=7,1,IF(T20=8,0,IF(T20=9,0,IF(T20="A",0,IF(T20="B",0,IF(T20="C",1,IF(T20="D",1,IF(T20="E",1,IF(T20="F",1,0))))))))))))))))</f>
        <v>0</v>
      </c>
      <c r="AM20" s="54">
        <f>IF(T20=0,0,IF(T20=1,0,IF(T20=2,1,IF(T20=3,1,IF(T20=4,0,IF(T20=5,0,IF(T20=6,1,IF(T20=7,1,IF(T20=8,0,IF(T20=9,0,IF(T20="A",1,IF(T20="B",1,IF(T20="C",0,IF(T20="D",0,IF(T20="E",1,IF(T20="F",1,0))))))))))))))))</f>
        <v>0</v>
      </c>
      <c r="AN20" s="54">
        <f>IF(T20=0,0,IF(T20=1,1,IF(T20=2,0,IF(T20=3,1,IF(T20=4,0,IF(T20=5,1,IF(T20=6,0,IF(T20=7,1,IF(T20=8,0,IF(T20=9,1,IF(T20="A",0,IF(T20="B",1,IF(T20="C",0,IF(T20="D",1,IF(T20="E",0,IF(T20="F",1,1))))))))))))))))</f>
        <v>0</v>
      </c>
      <c r="AO20" s="36"/>
      <c r="AP20" s="36"/>
      <c r="AQ20" s="54">
        <f>IF(V20=0,0,IF(V20=1,0,IF(V20=2,0,IF(V20=3,0,IF(V20=4,0,IF(V20=5,0,IF(V20=6,0,IF(V20=7,0,IF(V20=8,1,IF(V20=9,1,IF(V20="A",1,IF(V20="B",1,IF(V20="C",1,IF(V20="D",1,IF(V20="E",1,IF(V20="F",1,0))))))))))))))))</f>
        <v>0</v>
      </c>
      <c r="AR20" s="54">
        <f>IF(V20=0,0,IF(V20=1,0,IF(V20=2,0,IF(V20=3,0,IF(V20=4,1,IF(V20=5,1,IF(V20=6,1,IF(V20=7,1,IF(V20=8,0,IF(V20=9,0,IF(V20="A",0,IF(V20="B",0,IF(V20="C",1,IF(V20="D",1,IF(V20="E",1,IF(V20="F",1,0))))))))))))))))</f>
        <v>1</v>
      </c>
      <c r="AS20" s="54">
        <f>IF(V20=0,0,IF(V20=1,0,IF(V20=2,1,IF(V20=3,1,IF(V20=4,0,IF(V20=5,0,IF(V20=6,1,IF(V20=7,1,IF(V20=8,0,IF(V20=9,0,IF(V20="A",1,IF(V20="B",1,IF(V20="C",0,IF(V20="D",0,IF(V20="E",1,IF(V20="F",1,0))))))))))))))))</f>
        <v>0</v>
      </c>
      <c r="AT20" s="54">
        <f>IF(V20=0,0,IF(V20=1,1,IF(V20=2,0,IF(V20=3,1,IF(V20=4,0,IF(V20=5,1,IF(V20=6,0,IF(V20=7,1,IF(V20=8,0,IF(V20=9,1,IF(V20="A",0,IF(V20="B",1,IF(V20="C",0,IF(V20="D",1,IF(V20="E",0,IF(V20="F",1,1))))))))))))))))</f>
        <v>1</v>
      </c>
      <c r="AU20" s="36"/>
      <c r="AV20" s="54">
        <f>IF(W20=0,0,IF(W20=1,0,IF(W20=2,0,IF(W20=3,0,IF(W20=4,0,IF(W20=5,0,IF(W20=6,0,IF(W20=7,0,IF(W20=8,1,IF(W20=9,1,IF(W20="A",1,IF(W20="B",1,IF(W20="C",1,IF(W20="D",1,IF(W20="E",1,IF(W20="F",1,0))))))))))))))))</f>
        <v>1</v>
      </c>
      <c r="AW20" s="54">
        <f>IF(W20=0,0,IF(W20=1,0,IF(W20=2,0,IF(W20=3,0,IF(W20=4,1,IF(W20=5,1,IF(W20=6,1,IF(W20=7,1,IF(W20=8,0,IF(W20=9,0,IF(W20="A",0,IF(W20="B",0,IF(W20="C",1,IF(W20="D",1,IF(W20="E",1,IF(W20="F",1,0))))))))))))))))</f>
        <v>0</v>
      </c>
      <c r="AX20" s="54">
        <f>IF(W20=0,0,IF(W20=1,0,IF(W20=2,1,IF(W20=3,1,IF(W20=4,0,IF(W20=5,0,IF(W20=6,1,IF(W20=7,1,IF(W20=8,0,IF(W20=9,0,IF(W20="A",1,IF(W20="B",1,IF(W20="C",0,IF(W20="D",0,IF(W20="E",1,IF(W20="F",1,0))))))))))))))))</f>
        <v>1</v>
      </c>
      <c r="AY20" s="54">
        <f>IF(W20=0,0,IF(W20=1,1,IF(W20=2,0,IF(W20=3,1,IF(W20=4,0,IF(W20=5,1,IF(W20=6,0,IF(W20=7,1,IF(W20=8,0,IF(W20=9,1,IF(W20="A",0,IF(W20="B",1,IF(W20="C",0,IF(W20="D",1,IF(W20="E",0,IF(W20="F",1,1))))))))))))))))</f>
        <v>0</v>
      </c>
      <c r="AZ20" s="1"/>
      <c r="BA20" s="1"/>
      <c r="BB20" s="1"/>
      <c r="BC20" s="1"/>
      <c r="BD20" s="1"/>
      <c r="BE20" s="1"/>
      <c r="BF20" s="1"/>
      <c r="BG20" s="1"/>
      <c r="BH20" s="1"/>
      <c r="BI20" s="1"/>
      <c r="BJ20" s="1"/>
      <c r="BK20" s="1"/>
      <c r="BL20" s="1"/>
    </row>
    <row r="21" spans="1:71" ht="15.75">
      <c r="A21" s="62" t="s">
        <v>9</v>
      </c>
      <c r="B21" s="6"/>
      <c r="C21" s="6"/>
      <c r="D21" s="6"/>
      <c r="E21" s="6"/>
      <c r="F21" s="1"/>
      <c r="G21" s="1"/>
      <c r="K21" s="1"/>
      <c r="L21" s="1"/>
      <c r="M21" s="39"/>
      <c r="N21" s="38" t="s">
        <v>29</v>
      </c>
      <c r="O21" s="39"/>
      <c r="P21" s="40" t="str">
        <f>+K14</f>
        <v>D</v>
      </c>
      <c r="Q21" s="39"/>
      <c r="R21" s="40"/>
      <c r="S21" s="40" t="str">
        <f>+M14</f>
        <v>E</v>
      </c>
      <c r="T21" s="40" t="str">
        <f>+V14</f>
        <v>D</v>
      </c>
      <c r="U21" s="40"/>
      <c r="V21" s="40" t="str">
        <f>+X14</f>
        <v>D</v>
      </c>
      <c r="W21" s="182">
        <v>0</v>
      </c>
      <c r="X21" s="40" t="s">
        <v>22</v>
      </c>
      <c r="Y21" s="40"/>
      <c r="Z21" s="40">
        <f>+H15</f>
        <v>1</v>
      </c>
      <c r="AA21" s="40">
        <f>+I15</f>
        <v>1</v>
      </c>
      <c r="AB21" s="40">
        <f>+J15</f>
        <v>0</v>
      </c>
      <c r="AC21" s="40">
        <f>+K15</f>
        <v>1</v>
      </c>
      <c r="AD21" s="39"/>
      <c r="AE21" s="40"/>
      <c r="AF21" s="40">
        <f>+M15</f>
        <v>1</v>
      </c>
      <c r="AG21" s="40">
        <f>+N15</f>
        <v>1</v>
      </c>
      <c r="AH21" s="40">
        <f>+O15</f>
        <v>1</v>
      </c>
      <c r="AI21" s="40">
        <f>+P15</f>
        <v>0</v>
      </c>
      <c r="AJ21" s="40"/>
      <c r="AK21" s="40">
        <f>+S15</f>
        <v>1</v>
      </c>
      <c r="AL21" s="40">
        <f>+T15</f>
        <v>1</v>
      </c>
      <c r="AM21" s="40">
        <f>+U15</f>
        <v>0</v>
      </c>
      <c r="AN21" s="40">
        <f>+V15</f>
        <v>1</v>
      </c>
      <c r="AO21" s="40"/>
      <c r="AP21" s="39"/>
      <c r="AQ21" s="40">
        <f>+X15</f>
        <v>1</v>
      </c>
      <c r="AR21" s="40">
        <f>+Y15</f>
        <v>1</v>
      </c>
      <c r="AS21" s="40">
        <f>+Z15</f>
        <v>0</v>
      </c>
      <c r="AT21" s="40">
        <f>+AA15</f>
        <v>1</v>
      </c>
      <c r="AU21" s="40"/>
      <c r="AV21" s="182">
        <v>0</v>
      </c>
      <c r="AW21" s="182">
        <v>0</v>
      </c>
      <c r="AX21" s="182">
        <v>0</v>
      </c>
      <c r="AY21" s="182">
        <v>0</v>
      </c>
      <c r="AZ21" s="1"/>
      <c r="BA21" s="1"/>
      <c r="BB21" s="1"/>
      <c r="BC21" s="1"/>
      <c r="BD21" s="1"/>
      <c r="BE21" s="1"/>
      <c r="BF21" s="1"/>
      <c r="BG21" s="1"/>
      <c r="BH21" s="1"/>
      <c r="BI21" s="1"/>
      <c r="BJ21" s="1"/>
      <c r="BK21" s="1"/>
      <c r="BL21" s="1"/>
    </row>
    <row r="22" spans="1:71" ht="15.75">
      <c r="A22" s="62" t="s">
        <v>10</v>
      </c>
      <c r="B22" s="6"/>
      <c r="C22" s="6"/>
      <c r="D22" s="6"/>
      <c r="E22" s="6"/>
      <c r="F22" s="1"/>
      <c r="G22" s="1"/>
      <c r="H22" s="1"/>
      <c r="I22" s="1"/>
      <c r="J22" s="1"/>
      <c r="K22" s="1"/>
      <c r="L22" s="1"/>
      <c r="M22" s="194"/>
      <c r="N22" s="194"/>
      <c r="O22" s="194"/>
      <c r="P22" s="194"/>
      <c r="Q22" s="194"/>
      <c r="R22" s="194"/>
      <c r="S22" s="194"/>
      <c r="T22" s="195" t="s">
        <v>16</v>
      </c>
      <c r="U22" s="194"/>
      <c r="V22" s="194"/>
      <c r="W22" s="196"/>
      <c r="X22" s="194"/>
      <c r="Y22" s="194"/>
      <c r="Z22" s="194">
        <f>IF(Z24=0,0,IF(Z24=1,1,IF(Z24=2,0,IF(Z24=3,1,0))))</f>
        <v>1</v>
      </c>
      <c r="AA22" s="194">
        <f>IF(AA24=0,0,IF(AA24=1,1,IF(AA24=2,0,IF(AA24=3,1,0))))</f>
        <v>1</v>
      </c>
      <c r="AB22" s="194">
        <f>IF(AB24=0,0,IF(AB24=1,1,IF(AB24=2,0,IF(AB24=3,1,0))))</f>
        <v>0</v>
      </c>
      <c r="AC22" s="194">
        <f>IF(AC24=0,0,IF(AC24=1,1,IF(AC24=2,0,IF(AC24=3,1,0))))</f>
        <v>1</v>
      </c>
      <c r="AD22" s="194"/>
      <c r="AE22" s="194"/>
      <c r="AF22" s="194">
        <f>IF(AF24=0,0,IF(AF24=1,1,IF(AF24=2,0,IF(AF24=3,1,0))))</f>
        <v>1</v>
      </c>
      <c r="AG22" s="194">
        <f>IF(AG24=0,0,IF(AG24=1,1,IF(AG24=2,0,IF(AG24=3,1,0))))</f>
        <v>1</v>
      </c>
      <c r="AH22" s="194">
        <f>IF(AH24=0,0,IF(AH24=1,1,IF(AH24=2,0,IF(AH24=3,1,0))))</f>
        <v>1</v>
      </c>
      <c r="AI22" s="194">
        <f>IF(AI24=0,0,IF(AI24=1,1,IF(AI24=2,0,IF(AI24=3,1,0))))</f>
        <v>0</v>
      </c>
      <c r="AJ22" s="194"/>
      <c r="AK22" s="194">
        <f>IF(AK24=0,0,IF(AK24=1,1,IF(AK24=2,0,IF(AK24=3,1,0))))</f>
        <v>1</v>
      </c>
      <c r="AL22" s="194">
        <f>IF(AL24=0,0,IF(AL24=1,1,IF(AL24=2,0,IF(AL24=3,1,0))))</f>
        <v>1</v>
      </c>
      <c r="AM22" s="194">
        <f>IF(AM24=0,0,IF(AM24=1,1,IF(AM24=2,0,IF(AM24=3,1,0))))</f>
        <v>1</v>
      </c>
      <c r="AN22" s="194">
        <f>IF(AN24=0,0,IF(AN24=1,1,IF(AN24=2,0,IF(AN24=3,1,0))))</f>
        <v>0</v>
      </c>
      <c r="AO22" s="194"/>
      <c r="AP22" s="194"/>
      <c r="AQ22" s="194">
        <f>IF(AQ24=0,0,IF(AQ24=1,1,IF(AQ24=2,0,IF(AQ24=3,1,0))))</f>
        <v>0</v>
      </c>
      <c r="AR22" s="194">
        <f>IF(AR24=0,0,IF(AR24=1,1,IF(AR24=2,0,IF(AR24=3,1,0))))</f>
        <v>0</v>
      </c>
      <c r="AS22" s="194">
        <f>IF(AS24=0,0,IF(AS24=1,1,IF(AS24=2,0,IF(AS24=3,1,0))))</f>
        <v>1</v>
      </c>
      <c r="AT22" s="194">
        <f>IF(AT24=0,0,IF(AT24=1,1,IF(AT24=2,0,IF(AT24=3,1,0))))</f>
        <v>0</v>
      </c>
      <c r="AU22" s="194"/>
      <c r="AV22" s="194">
        <f>IF(AV24=0,0,IF(AV24=1,1,IF(AV24=2,0,IF(AV24=3,1,0))))</f>
        <v>1</v>
      </c>
      <c r="AW22" s="194">
        <f>IF(AW24=0,0,IF(AW24=1,1,IF(AW24=2,0,IF(AW24=3,1,0))))</f>
        <v>0</v>
      </c>
      <c r="AX22" s="194">
        <f>IF(AX24=0,0,IF(AX24=1,1,IF(AX24=2,0,IF(AX24=3,1,0))))</f>
        <v>1</v>
      </c>
      <c r="AY22" s="194">
        <f>IF(AY24=0,0,IF(AY24=1,1,IF(AY24=2,0,IF(AY24=3,1,0))))</f>
        <v>0</v>
      </c>
      <c r="AZ22" s="1"/>
      <c r="BA22" s="1"/>
      <c r="BB22" s="1"/>
      <c r="BC22" s="1"/>
      <c r="BD22" s="1"/>
      <c r="BE22" s="1"/>
      <c r="BF22" s="1"/>
      <c r="BG22" s="1"/>
      <c r="BH22" s="1"/>
      <c r="BI22" s="1"/>
      <c r="BJ22" s="1"/>
      <c r="BK22" s="1"/>
      <c r="BL22" s="1"/>
    </row>
    <row r="23" spans="1:71" ht="15.75">
      <c r="B23" s="6"/>
      <c r="C23" s="6"/>
      <c r="D23" s="6"/>
      <c r="E23" s="6"/>
      <c r="F23" s="1"/>
      <c r="G23" s="1"/>
      <c r="H23" s="1"/>
      <c r="I23" s="1"/>
      <c r="J23" s="1"/>
      <c r="K23" s="1"/>
      <c r="L23" s="1"/>
      <c r="M23" s="194"/>
      <c r="N23" s="194"/>
      <c r="O23" s="194"/>
      <c r="P23" s="194"/>
      <c r="Q23" s="194"/>
      <c r="R23" s="194"/>
      <c r="S23" s="194"/>
      <c r="T23" s="195"/>
      <c r="U23" s="194"/>
      <c r="V23" s="194"/>
      <c r="W23" s="196"/>
      <c r="X23" s="194"/>
      <c r="Y23" s="194"/>
      <c r="Z23" s="195" t="str">
        <f>+Z26</f>
        <v>D</v>
      </c>
      <c r="AA23" s="195"/>
      <c r="AB23" s="195"/>
      <c r="AC23" s="195"/>
      <c r="AD23" s="195"/>
      <c r="AE23" s="195"/>
      <c r="AF23" s="195"/>
      <c r="AG23" s="195"/>
      <c r="AH23" s="195"/>
      <c r="AI23" s="195" t="str">
        <f>+AI26</f>
        <v>E</v>
      </c>
      <c r="AJ23" s="195"/>
      <c r="AK23" s="195" t="str">
        <f>+AK26</f>
        <v>E</v>
      </c>
      <c r="AL23" s="195"/>
      <c r="AM23" s="195"/>
      <c r="AN23" s="195"/>
      <c r="AO23" s="195"/>
      <c r="AP23" s="195"/>
      <c r="AQ23" s="195"/>
      <c r="AR23" s="195"/>
      <c r="AS23" s="195"/>
      <c r="AT23" s="195">
        <f>+AT26</f>
        <v>2</v>
      </c>
      <c r="AU23" s="195"/>
      <c r="AV23" s="195" t="str">
        <f>+AV26</f>
        <v>A</v>
      </c>
      <c r="AW23" s="195"/>
      <c r="AX23" s="194"/>
      <c r="AY23" s="194"/>
      <c r="AZ23" s="1"/>
      <c r="BA23" s="1"/>
      <c r="BB23" s="1"/>
      <c r="BC23" s="1"/>
      <c r="BD23" s="1"/>
      <c r="BE23" s="1"/>
      <c r="BF23" s="1"/>
      <c r="BG23" s="1"/>
      <c r="BH23" s="1"/>
      <c r="BI23" s="1"/>
      <c r="BJ23" s="1"/>
      <c r="BK23" s="1"/>
      <c r="BL23" s="1"/>
    </row>
    <row r="24" spans="1:71" s="65" customFormat="1" ht="15.75">
      <c r="B24" s="62"/>
      <c r="C24" s="62"/>
      <c r="D24" s="62"/>
      <c r="E24" s="62"/>
      <c r="F24" s="64"/>
      <c r="G24" s="64"/>
      <c r="H24" s="64"/>
      <c r="I24" s="64"/>
      <c r="J24" s="64"/>
      <c r="K24" s="64"/>
      <c r="L24" s="64"/>
      <c r="M24" s="64"/>
      <c r="N24" s="64"/>
      <c r="O24" s="64"/>
      <c r="P24" s="64"/>
      <c r="Q24" s="64"/>
      <c r="R24" s="64"/>
      <c r="S24" s="64"/>
      <c r="T24" s="64"/>
      <c r="U24" s="64"/>
      <c r="V24" s="64"/>
      <c r="W24" s="64"/>
      <c r="X24" s="64"/>
      <c r="Y24" s="64"/>
      <c r="Z24" s="64">
        <f>SUM(Z19:Z21)</f>
        <v>1</v>
      </c>
      <c r="AA24" s="64">
        <f>SUM(AA19:AA21)</f>
        <v>1</v>
      </c>
      <c r="AB24" s="64">
        <f>SUM(AB19:AB21)</f>
        <v>0</v>
      </c>
      <c r="AC24" s="64">
        <f>SUM(AC19:AC21)</f>
        <v>1</v>
      </c>
      <c r="AD24" s="64"/>
      <c r="AE24" s="64"/>
      <c r="AF24" s="64">
        <f>SUM(AF19:AF21)</f>
        <v>1</v>
      </c>
      <c r="AG24" s="64">
        <f>SUM(AG19:AG21)</f>
        <v>1</v>
      </c>
      <c r="AH24" s="64">
        <f>SUM(AH19:AH21)</f>
        <v>1</v>
      </c>
      <c r="AI24" s="64">
        <f>SUM(AI19:AI21)</f>
        <v>0</v>
      </c>
      <c r="AJ24" s="64"/>
      <c r="AK24" s="64">
        <f>SUM(AK19:AK21)</f>
        <v>1</v>
      </c>
      <c r="AL24" s="64">
        <f>SUM(AL19:AL21)</f>
        <v>1</v>
      </c>
      <c r="AM24" s="64">
        <f>SUM(AM19:AM21)</f>
        <v>1</v>
      </c>
      <c r="AN24" s="64">
        <f>SUM(AN19:AN21)</f>
        <v>2</v>
      </c>
      <c r="AO24" s="64"/>
      <c r="AP24" s="64"/>
      <c r="AQ24" s="64">
        <f>SUM(AQ19:AQ21)</f>
        <v>2</v>
      </c>
      <c r="AR24" s="64">
        <f>SUM(AR19:AR21)</f>
        <v>2</v>
      </c>
      <c r="AS24" s="64">
        <f>SUM(AS19:AS21)</f>
        <v>1</v>
      </c>
      <c r="AT24" s="64">
        <f>SUM(AT19:AT21)</f>
        <v>2</v>
      </c>
      <c r="AU24" s="64"/>
      <c r="AV24" s="64">
        <f>SUM(AV19:AV21)</f>
        <v>1</v>
      </c>
      <c r="AW24" s="64">
        <f>SUM(AW19:AW21)</f>
        <v>0</v>
      </c>
      <c r="AX24" s="64">
        <f>SUM(AX19:AX21)</f>
        <v>1</v>
      </c>
      <c r="AY24" s="64">
        <f>SUM(AY19:AY21)</f>
        <v>0</v>
      </c>
      <c r="AZ24" s="64"/>
      <c r="BA24" s="64"/>
      <c r="BB24" s="64"/>
      <c r="BC24" s="64"/>
      <c r="BD24" s="64"/>
      <c r="BE24" s="64"/>
      <c r="BF24" s="64"/>
      <c r="BG24" s="64"/>
      <c r="BH24" s="64"/>
      <c r="BI24" s="64"/>
      <c r="BJ24" s="64"/>
      <c r="BK24" s="64"/>
      <c r="BL24" s="64"/>
    </row>
    <row r="25" spans="1:71" ht="15.75">
      <c r="A25" s="62"/>
      <c r="B25" s="6"/>
      <c r="C25" s="6"/>
      <c r="D25" s="6"/>
      <c r="F25" s="1"/>
      <c r="G25" s="1"/>
      <c r="H25" s="1"/>
      <c r="I25" s="1"/>
      <c r="J25" s="1"/>
      <c r="K25" s="1"/>
      <c r="L25" s="1"/>
      <c r="M25" s="1"/>
      <c r="N25" s="1"/>
      <c r="O25" s="1"/>
      <c r="P25" s="1"/>
      <c r="Q25" s="1"/>
      <c r="R25" s="1"/>
      <c r="S25" s="1"/>
      <c r="T25" s="1"/>
      <c r="U25" s="1"/>
      <c r="V25" s="1"/>
      <c r="W25" s="1"/>
      <c r="X25" s="1"/>
      <c r="Y25" s="1"/>
      <c r="Z25" s="64">
        <f>+Z22*8</f>
        <v>8</v>
      </c>
      <c r="AA25" s="64">
        <f>+AA22*4</f>
        <v>4</v>
      </c>
      <c r="AB25" s="64">
        <f>+AB22*2</f>
        <v>0</v>
      </c>
      <c r="AC25" s="64">
        <f>+AC22</f>
        <v>1</v>
      </c>
      <c r="AD25" s="64"/>
      <c r="AE25" s="64"/>
      <c r="AF25" s="64">
        <f>+AF22*8</f>
        <v>8</v>
      </c>
      <c r="AG25" s="64">
        <f>+AG22*4</f>
        <v>4</v>
      </c>
      <c r="AH25" s="64">
        <f>+AH22*2</f>
        <v>2</v>
      </c>
      <c r="AI25" s="64">
        <f>+AI22</f>
        <v>0</v>
      </c>
      <c r="AJ25" s="64"/>
      <c r="AK25" s="64">
        <f>+AK22*8</f>
        <v>8</v>
      </c>
      <c r="AL25" s="64">
        <f>+AL22*4</f>
        <v>4</v>
      </c>
      <c r="AM25" s="64">
        <f>+AM22*2</f>
        <v>2</v>
      </c>
      <c r="AN25" s="64">
        <f>+AN22</f>
        <v>0</v>
      </c>
      <c r="AO25" s="64"/>
      <c r="AP25" s="64"/>
      <c r="AQ25" s="64">
        <f>+AQ22*8</f>
        <v>0</v>
      </c>
      <c r="AR25" s="64">
        <f>+AR22*4</f>
        <v>0</v>
      </c>
      <c r="AS25" s="64">
        <f>+AS22*2</f>
        <v>2</v>
      </c>
      <c r="AT25" s="64">
        <f>+AT22</f>
        <v>0</v>
      </c>
      <c r="AU25" s="64"/>
      <c r="AV25" s="64">
        <f>+AV22*8</f>
        <v>8</v>
      </c>
      <c r="AW25" s="64">
        <f>+AW22*4</f>
        <v>0</v>
      </c>
      <c r="AX25" s="64">
        <f>+AX22*2</f>
        <v>2</v>
      </c>
      <c r="AY25" s="64">
        <f>+AY22</f>
        <v>0</v>
      </c>
      <c r="AZ25" s="1"/>
      <c r="BA25" s="141"/>
      <c r="BB25" s="141"/>
      <c r="BC25" s="141"/>
      <c r="BD25" s="141"/>
      <c r="BE25" s="141"/>
      <c r="BF25" s="141"/>
      <c r="BG25" s="142" t="s">
        <v>27</v>
      </c>
      <c r="BH25" s="141"/>
      <c r="BI25" s="141"/>
      <c r="BJ25" s="141"/>
      <c r="BK25" s="141"/>
      <c r="BL25" s="141"/>
      <c r="BM25" s="141"/>
      <c r="BN25" s="141"/>
      <c r="BO25" s="141"/>
      <c r="BP25" s="141"/>
      <c r="BQ25" s="141"/>
      <c r="BR25" s="141"/>
      <c r="BS25" s="141"/>
    </row>
    <row r="26" spans="1:71" ht="15.75">
      <c r="A26" s="62"/>
      <c r="S26" s="1"/>
      <c r="T26" s="1"/>
      <c r="U26" s="1"/>
      <c r="V26" s="1"/>
      <c r="W26" s="1"/>
      <c r="X26" s="1"/>
      <c r="Y26" s="1"/>
      <c r="Z26" s="66" t="str">
        <f>IF(AC26=0,0,IF(AC26=1,1,IF(AC26=2,2,IF(AC26=3,3,IF(AC26=4,4,IF(AC26=5,5,IF(AC26=6,6,IF(AC26=7,7,IF(AC26=8,8,IF(AC26=9,9,IF(AC26=10,"A",IF(AC26=11,"B",IF(AC26=12,"C",IF(AC26=13,"D",IF(AC26=14,"E",IF(AC26=15,"F",0))))))))))))))))</f>
        <v>D</v>
      </c>
      <c r="AA26" s="65"/>
      <c r="AB26" s="64"/>
      <c r="AC26" s="64">
        <f>SUM(Z25:AC25)</f>
        <v>13</v>
      </c>
      <c r="AD26" s="64"/>
      <c r="AE26" s="64"/>
      <c r="AF26" s="65"/>
      <c r="AG26" s="64">
        <f>SUM(AF25:AI25)</f>
        <v>14</v>
      </c>
      <c r="AH26" s="64"/>
      <c r="AI26" s="66" t="str">
        <f>IF(AG26=0,0,IF(AG26=1,1,IF(AG26=2,2,IF(AG26=3,3,IF(AG26=4,4,IF(AG26=5,5,IF(AG26=6,6,IF(AG26=7,7,IF(AG26=8,8,IF(AG26=9,9,IF(AG26=10,"A",IF(AG26=11,"B",IF(AG26=12,"C",IF(AG26=13,"D",IF(AG26=14,"E",IF(AG26=15,"F",0))))))))))))))))</f>
        <v>E</v>
      </c>
      <c r="AJ26" s="64"/>
      <c r="AK26" s="66" t="str">
        <f>IF(AN26=0,0,IF(AN26=1,1,IF(AN26=2,2,IF(AN26=3,3,IF(AN26=4,4,IF(AN26=5,5,IF(AN26=6,6,IF(AN26=7,7,IF(AN26=8,8,IF(AN26=9,9,IF(AN26=10,"A",IF(AN26=11,"B",IF(AN26=12,"C",IF(AN26=13,"D",IF(AN26=14,"E",IF(AN26=15,"F",0))))))))))))))))</f>
        <v>E</v>
      </c>
      <c r="AL26" s="64"/>
      <c r="AM26" s="64"/>
      <c r="AN26" s="64">
        <f>SUM(AK25:AN25)</f>
        <v>14</v>
      </c>
      <c r="AO26" s="64"/>
      <c r="AP26" s="64"/>
      <c r="AQ26" s="65"/>
      <c r="AR26" s="64">
        <f>SUM(AQ25:AT25)</f>
        <v>2</v>
      </c>
      <c r="AS26" s="64"/>
      <c r="AT26" s="66">
        <f>IF(AR26=0,0,IF(AR26=1,1,IF(AR26=2,2,IF(AR26=3,3,IF(AR26=4,4,IF(AR26=5,5,IF(AR26=6,6,IF(AR26=7,7,IF(AR26=8,8,IF(AR26=9,9,IF(AR26=10,"A",IF(AR26=11,"B",IF(AR26=12,"C",IF(AR26=13,"D",IF(AR26=14,"E",IF(AR26=15,"F",0))))))))))))))))</f>
        <v>2</v>
      </c>
      <c r="AU26" s="64"/>
      <c r="AV26" s="66" t="str">
        <f>IF(AY26=0,0,IF(AY26=1,1,IF(AY26=2,2,IF(AY26=3,3,IF(AY26=4,4,IF(AY26=5,5,IF(AY26=6,6,IF(AY26=7,7,IF(AY26=8,8,IF(AY26=9,9,IF(AY26=10,"A",IF(AY26=11,"B",IF(AY26=12,"C",IF(AY26=13,"D",IF(AY26=14,"E",IF(AY26=15,"F",0))))))))))))))))</f>
        <v>A</v>
      </c>
      <c r="AW26" s="64"/>
      <c r="AX26" s="64"/>
      <c r="AY26" s="64">
        <f>SUM(AV25:AY25)</f>
        <v>10</v>
      </c>
      <c r="AZ26" s="1"/>
      <c r="BA26" s="143"/>
      <c r="BB26" s="144" t="s">
        <v>19</v>
      </c>
      <c r="BC26" s="143"/>
      <c r="BD26" s="143"/>
      <c r="BE26" s="143"/>
      <c r="BF26" s="143"/>
      <c r="BG26" s="143"/>
      <c r="BH26" s="143"/>
      <c r="BI26" s="161"/>
      <c r="BJ26" s="161"/>
      <c r="BK26" s="20"/>
      <c r="BL26" s="161"/>
      <c r="BM26" s="145" t="s">
        <v>18</v>
      </c>
      <c r="BN26" s="20"/>
      <c r="BO26" s="20"/>
      <c r="BP26" s="20"/>
      <c r="BQ26" s="20"/>
      <c r="BR26" s="20"/>
      <c r="BS26" s="20"/>
    </row>
    <row r="27" spans="1:71" ht="15.75">
      <c r="A27" s="62"/>
      <c r="O27" s="11" t="s">
        <v>31</v>
      </c>
      <c r="S27" s="1"/>
      <c r="T27" s="1"/>
      <c r="U27" s="1"/>
      <c r="V27" s="1"/>
      <c r="W27" s="1"/>
      <c r="X27" s="1"/>
      <c r="Y27" s="1"/>
      <c r="Z27" s="10"/>
      <c r="AB27" s="1"/>
      <c r="AC27" s="7"/>
      <c r="AD27" s="1"/>
      <c r="AE27" s="1"/>
      <c r="AG27" s="7"/>
      <c r="AH27" s="1"/>
      <c r="AI27" s="10"/>
      <c r="AJ27" s="1"/>
      <c r="AK27" s="10"/>
      <c r="AL27" s="1"/>
      <c r="AM27" s="1"/>
      <c r="AN27" s="7"/>
      <c r="AO27" s="7"/>
      <c r="AP27" s="1"/>
      <c r="AR27" s="7"/>
      <c r="AS27" s="1"/>
      <c r="AT27" s="10"/>
      <c r="AU27" s="1"/>
      <c r="AV27" s="10"/>
      <c r="AW27" s="1"/>
      <c r="AX27" s="1"/>
      <c r="AY27" s="7"/>
      <c r="AZ27" s="1"/>
      <c r="BA27" s="143"/>
      <c r="BB27" s="143"/>
      <c r="BC27" s="143"/>
      <c r="BD27" s="143"/>
      <c r="BE27" s="143"/>
      <c r="BF27" s="143"/>
      <c r="BG27" s="143"/>
      <c r="BH27" s="162"/>
      <c r="BI27" s="153"/>
      <c r="BJ27" s="147"/>
      <c r="BK27" s="148"/>
      <c r="BL27" s="148"/>
      <c r="BM27" s="8">
        <v>3</v>
      </c>
      <c r="BN27" s="148"/>
      <c r="BO27" s="8">
        <v>2</v>
      </c>
      <c r="BP27" s="148"/>
      <c r="BQ27" s="148"/>
      <c r="BR27" s="148"/>
      <c r="BS27" s="154"/>
    </row>
    <row r="28" spans="1:71" ht="15.75">
      <c r="A28" s="62"/>
      <c r="F28" s="122"/>
      <c r="G28" s="116"/>
      <c r="H28" s="116"/>
      <c r="I28" s="116"/>
      <c r="J28" s="116"/>
      <c r="K28" s="116"/>
      <c r="L28" s="116"/>
      <c r="M28" s="116"/>
      <c r="N28" s="116"/>
      <c r="O28" s="116"/>
      <c r="P28" s="117" t="s">
        <v>7</v>
      </c>
      <c r="Q28" s="116"/>
      <c r="R28" s="116"/>
      <c r="S28" s="116"/>
      <c r="T28" s="116"/>
      <c r="U28" s="116"/>
      <c r="V28" s="116"/>
      <c r="W28" s="116"/>
      <c r="X28" s="116"/>
      <c r="Y28" s="116"/>
      <c r="Z28" s="116"/>
      <c r="AA28" s="119"/>
      <c r="AZ28" s="1"/>
      <c r="BA28" s="162" t="str">
        <f>+Z38</f>
        <v>D</v>
      </c>
      <c r="BB28" s="162"/>
      <c r="BC28" s="162" t="str">
        <f>+AI38</f>
        <v>E</v>
      </c>
      <c r="BD28" s="162" t="str">
        <f>+AK38</f>
        <v>E</v>
      </c>
      <c r="BE28" s="162"/>
      <c r="BF28" s="162">
        <f>+AT38</f>
        <v>2</v>
      </c>
      <c r="BG28" s="162" t="str">
        <f>+AV38</f>
        <v>B</v>
      </c>
      <c r="BH28" s="162"/>
      <c r="BI28" s="150"/>
      <c r="BJ28" s="151">
        <f>IF(BM27=0,0,IF(BM27=1,0,IF(BM27=2,0,IF(BM27=3,0,IF(BM27=4,0,IF(BM27=5,0,IF(BM27=6,0,IF(BM27=7,0,IF(BM27=8,1,IF(BM27=9,1,IF(BM27="A",1,IF(BM27="B",1,IF(BM27="C",1,IF(BM27="D",1,IF(BM27="E",1,IF(BM27="F",1,0))))))))))))))))</f>
        <v>0</v>
      </c>
      <c r="BK28" s="151">
        <f>IF(BM27=0,0,IF(BM27=1,0,IF(BM27=2,0,IF(BM27=3,0,IF(BM27=4,1,IF(BM27=5,1,IF(BM27=6,1,IF(BM27=7,1,IF(BM27=8,0,IF(BM27=9,0,IF(BM27="A",0,IF(BM27="B",0,IF(BM27="C",1,IF(BM27="D",1,IF(BM27="E",1,IF(BM27="F",1,0))))))))))))))))</f>
        <v>0</v>
      </c>
      <c r="BL28" s="151">
        <f>IF(BM27=0,0,IF(BM27=1,0,IF(BM27=2,1,IF(BM27=3,1,IF(BM27=4,0,IF(BM27=5,0,IF(BM27=6,1,IF(BM27=7,1,IF(BM27=8,0,IF(BM27=9,0,IF(BM27="A",1,IF(BM27="B",1,IF(BM27="C",0,IF(BM27="D",0,IF(BM27="E",1,IF(BM27="F",1,0))))))))))))))))</f>
        <v>1</v>
      </c>
      <c r="BM28" s="151">
        <f>IF(BM27=0,0,IF(BM27=1,1,IF(BM27=2,0,IF(BM27=3,1,IF(BM27=4,0,IF(BM27=5,1,IF(BM27=6,0,IF(BM27=7,1,IF(BM27=8,0,IF(BM27=9,1,IF(BM27="A",0,IF(BM27="B",1,IF(BM27="C",0,IF(BM27="D",1,IF(BM27="E",0,IF(BM27="F",1,1))))))))))))))))</f>
        <v>1</v>
      </c>
      <c r="BN28" s="151"/>
      <c r="BO28" s="151">
        <f>IF(BO27=0,0,IF(BO27=1,0,IF(BO27=2,0,IF(BO27=3,0,IF(BO27=4,0,IF(BO27=5,0,IF(BO27=6,0,IF(BO27=7,0,IF(BO27=8,1,IF(BO27=9,1,IF(BO27="A",1,IF(BO27="B",1,IF(BO27="C",1,IF(BO27="D",1,IF(BO27="E",1,IF(BO27="F",1,0))))))))))))))))</f>
        <v>0</v>
      </c>
      <c r="BP28" s="151">
        <f>IF(BO27=0,0,IF(BO27=1,0,IF(BO27=2,0,IF(BO27=3,0,IF(BO27=4,1,IF(BO27=5,1,IF(BO27=6,1,IF(BO27=7,1,IF(BO27=8,0,IF(BO27=9,0,IF(BO27="A",0,IF(BO27="B",0,IF(BO27="C",1,IF(BO27="D",1,IF(BO27="E",1,IF(BO27="F",1,0))))))))))))))))</f>
        <v>0</v>
      </c>
      <c r="BQ28" s="151">
        <f>IF(BO27=0,0,IF(BO27=1,0,IF(BO27=2,1,IF(BO27=3,1,IF(BO27=4,0,IF(BO27=5,0,IF(BO27=6,1,IF(BO27=7,1,IF(BO27=8,0,IF(BO27=9,0,IF(BO27="A",1,IF(BO27="B",1,IF(BO27="C",0,IF(BO27="D",0,IF(BO27="E",1,IF(BO27="F",1,0))))))))))))))))</f>
        <v>1</v>
      </c>
      <c r="BR28" s="151">
        <f>IF(BO27=0,0,IF(BO27=1,1,IF(BO27=2,0,IF(BO27=3,1,IF(BO27=4,0,IF(BO27=5,1,IF(BO27=6,0,IF(BO27=7,1,IF(BO27=8,0,IF(BO27=9,1,IF(BO27="A",0,IF(BO27="B",1,IF(BO27="C",0,IF(BO27="D",1,IF(BO27="E",0,IF(BO27="F",1,1))))))))))))))))</f>
        <v>0</v>
      </c>
      <c r="BS28" s="155"/>
    </row>
    <row r="29" spans="1:71" ht="15.75">
      <c r="E29" s="6"/>
      <c r="F29" s="123"/>
      <c r="G29" s="121"/>
      <c r="H29" s="121"/>
      <c r="I29" s="121"/>
      <c r="J29" s="121"/>
      <c r="K29" s="121"/>
      <c r="L29" s="121"/>
      <c r="M29" s="121"/>
      <c r="N29" s="121"/>
      <c r="O29" s="121"/>
      <c r="P29" s="121"/>
      <c r="Q29" s="122"/>
      <c r="R29" s="116"/>
      <c r="S29" s="116"/>
      <c r="T29" s="116"/>
      <c r="U29" s="116"/>
      <c r="V29" s="117" t="s">
        <v>6</v>
      </c>
      <c r="W29" s="116"/>
      <c r="X29" s="116"/>
      <c r="Y29" s="116"/>
      <c r="Z29" s="116"/>
      <c r="AA29" s="119"/>
      <c r="AZ29" s="7"/>
      <c r="BA29" s="143"/>
      <c r="BB29" s="143"/>
      <c r="BC29" s="143"/>
      <c r="BD29" s="143"/>
      <c r="BE29" s="143"/>
      <c r="BF29" s="143"/>
      <c r="BG29" s="143"/>
      <c r="BH29" s="162"/>
      <c r="BI29" s="156"/>
      <c r="BJ29" s="20"/>
      <c r="BK29" s="158"/>
      <c r="BL29" s="158"/>
      <c r="BM29" s="5">
        <v>0</v>
      </c>
      <c r="BN29" s="158"/>
      <c r="BO29" s="5">
        <v>4</v>
      </c>
      <c r="BP29" s="158"/>
      <c r="BQ29" s="158"/>
      <c r="BR29" s="158"/>
      <c r="BS29" s="159"/>
    </row>
    <row r="30" spans="1:71" ht="15.75">
      <c r="A30" s="64"/>
      <c r="B30" s="6"/>
      <c r="C30" s="6"/>
      <c r="D30" s="6"/>
      <c r="E30" s="6"/>
      <c r="F30" s="123"/>
      <c r="G30" s="121"/>
      <c r="H30" s="121"/>
      <c r="I30" s="124"/>
      <c r="J30" s="136">
        <f>IF(C17="AL,",K5,BM27)</f>
        <v>3</v>
      </c>
      <c r="K30" s="136"/>
      <c r="L30" s="136">
        <f>IF(C17="AL,",M5,BO27)</f>
        <v>2</v>
      </c>
      <c r="M30" s="136"/>
      <c r="N30" s="136"/>
      <c r="O30" s="136"/>
      <c r="P30" s="136"/>
      <c r="Q30" s="138"/>
      <c r="R30" s="136"/>
      <c r="S30" s="136"/>
      <c r="T30" s="136"/>
      <c r="U30" s="136">
        <f>+BM29</f>
        <v>0</v>
      </c>
      <c r="V30" s="136"/>
      <c r="W30" s="136">
        <f>+BO29</f>
        <v>4</v>
      </c>
      <c r="X30" s="121"/>
      <c r="Y30" s="121"/>
      <c r="Z30" s="121"/>
      <c r="AA30" s="130"/>
      <c r="AZ30" s="1"/>
      <c r="BA30" s="162" t="str">
        <f>+Z26</f>
        <v>D</v>
      </c>
      <c r="BB30" s="162"/>
      <c r="BC30" s="162" t="str">
        <f>+AI26</f>
        <v>E</v>
      </c>
      <c r="BD30" s="162" t="str">
        <f>+AK26</f>
        <v>E</v>
      </c>
      <c r="BE30" s="162"/>
      <c r="BF30" s="162">
        <f>+AT26</f>
        <v>2</v>
      </c>
      <c r="BG30" s="162" t="str">
        <f>+AV26</f>
        <v>A</v>
      </c>
      <c r="BH30" s="162"/>
      <c r="BI30" s="150"/>
      <c r="BJ30" s="151">
        <f>IF(BM29=0,0,IF(BM29=1,0,IF(BM29=2,0,IF(BM29=3,0,IF(BM29=4,0,IF(BM29=5,0,IF(BM29=6,0,IF(BM29=7,0,IF(BM29=8,1,IF(BM29=9,1,IF(BM29="A",1,IF(BM29="B",1,IF(BM29="C",1,IF(BM29="D",1,IF(BM29="E",1,IF(BM29="F",1,0))))))))))))))))</f>
        <v>0</v>
      </c>
      <c r="BK30" s="151">
        <f>IF(BM29=0,0,IF(BM29=1,0,IF(BM29=2,0,IF(BM29=3,0,IF(BM29=4,1,IF(BM29=5,1,IF(BM29=6,1,IF(BM29=7,1,IF(BM29=8,0,IF(BM29=9,0,IF(BM29="A",0,IF(BM29="B",0,IF(BM29="C",1,IF(BM29="D",1,IF(BM29="E",1,IF(BM29="F",1,0))))))))))))))))</f>
        <v>0</v>
      </c>
      <c r="BL30" s="151">
        <f>IF(BM29=0,0,IF(BM29=1,0,IF(BM29=2,1,IF(BM29=3,1,IF(BM29=4,0,IF(BM29=5,0,IF(BM29=6,1,IF(BM29=7,1,IF(BM29=8,0,IF(BM29=9,0,IF(BM29="A",1,IF(BM29="B",1,IF(BM29="C",0,IF(BM29="D",0,IF(BM29="E",1,IF(BM29="F",1,0))))))))))))))))</f>
        <v>0</v>
      </c>
      <c r="BM30" s="151">
        <f>IF(BM29=0,0,IF(BM29=1,1,IF(BM29=2,0,IF(BM29=3,1,IF(BM29=4,0,IF(BM29=5,1,IF(BM29=6,0,IF(BM29=7,1,IF(BM29=8,0,IF(BM29=9,1,IF(BM29="A",0,IF(BM29="B",1,IF(BM29="C",0,IF(BM29="D",1,IF(BM29="E",0,IF(BM29="F",1,1))))))))))))))))</f>
        <v>0</v>
      </c>
      <c r="BN30" s="151"/>
      <c r="BO30" s="151">
        <f>IF(BO29=0,0,IF(BO29=1,0,IF(BO29=2,0,IF(BO29=3,0,IF(BO29=4,0,IF(BO29=5,0,IF(BO29=6,0,IF(BO29=7,0,IF(BO29=8,1,IF(BO29=9,1,IF(BO29="A",1,IF(BO29="B",1,IF(BO29="C",1,IF(BO29="D",1,IF(BO29="E",1,IF(BO29="F",1,0))))))))))))))))</f>
        <v>0</v>
      </c>
      <c r="BP30" s="151">
        <f>IF(BO29=0,0,IF(BO29=1,0,IF(BO29=2,0,IF(BO29=3,0,IF(BO29=4,1,IF(BO29=5,1,IF(BO29=6,1,IF(BO29=7,1,IF(BO29=8,0,IF(BO29=9,0,IF(BO29="A",0,IF(BO29="B",0,IF(BO29="C",1,IF(BO29="D",1,IF(BO29="E",1,IF(BO29="F",1,0))))))))))))))))</f>
        <v>1</v>
      </c>
      <c r="BQ30" s="151">
        <f>IF(BO29=0,0,IF(BO29=1,0,IF(BO29=2,1,IF(BO29=3,1,IF(BO29=4,0,IF(BO29=5,0,IF(BO29=6,1,IF(BO29=7,1,IF(BO29=8,0,IF(BO29=9,0,IF(BO29="A",1,IF(BO29="B",1,IF(BO29="C",0,IF(BO29="D",0,IF(BO29="E",1,IF(BO29="F",1,0))))))))))))))))</f>
        <v>0</v>
      </c>
      <c r="BR30" s="151">
        <f>IF(BO29=0,0,IF(BO29=1,1,IF(BO29=2,0,IF(BO29=3,1,IF(BO29=4,0,IF(BO29=5,1,IF(BO29=6,0,IF(BO29=7,1,IF(BO29=8,0,IF(BO29=9,1,IF(BO29="A",0,IF(BO29="B",1,IF(BO29="C",0,IF(BO29="D",1,IF(BO29="E",0,IF(BO29="F",1,1))))))))))))))))</f>
        <v>0</v>
      </c>
      <c r="BS30" s="155"/>
    </row>
    <row r="31" spans="1:71" ht="15.75">
      <c r="A31" s="64"/>
      <c r="B31" s="6"/>
      <c r="C31" s="6"/>
      <c r="D31" s="6"/>
      <c r="E31" s="6"/>
      <c r="F31" s="128"/>
      <c r="G31" s="126">
        <f>IF(J30=0,0,IF(J30=1,0,IF(J30=2,0,IF(J30=3,0,IF(J30=4,0,IF(J30=5,0,IF(J30=6,0,IF(J30=7,0,IF(J30=8,1,IF(J30=9,1,IF(J30="A",1,IF(J30="B",1,IF(J30="C",1,IF(J30="D",1,IF(J30="E",1,IF(J30="F",1,0))))))))))))))))</f>
        <v>0</v>
      </c>
      <c r="H31" s="126">
        <f>IF(J30=0,0,IF(J30=1,0,IF(J30=2,0,IF(J30=3,0,IF(J30=4,1,IF(J30=5,1,IF(J30=6,1,IF(J30=7,1,IF(J30=8,0,IF(J30=9,0,IF(J30="A",0,IF(J30="B",0,IF(J30="C",1,IF(J30="D",1,IF(J30="E",1,IF(J30="F",1,0))))))))))))))))</f>
        <v>0</v>
      </c>
      <c r="I31" s="126">
        <f>IF(J30=0,0,IF(J30=1,0,IF(J30=2,1,IF(J30=3,1,IF(J30=4,0,IF(J30=5,0,IF(J30=6,1,IF(J30=7,1,IF(J30=8,0,IF(J30=9,0,IF(J30="A",1,IF(J30="B",1,IF(J30="C",0,IF(J30="D",0,IF(J30="E",1,IF(J30="F",1,0))))))))))))))))</f>
        <v>1</v>
      </c>
      <c r="J31" s="126">
        <f>IF(J30=0,0,IF(J30=1,1,IF(J30=2,0,IF(J30=3,1,IF(J30=4,0,IF(J30=5,1,IF(J30=6,0,IF(J30=7,1,IF(J30=8,0,IF(J30=9,1,IF(J30="A",0,IF(J30="B",1,IF(J30="C",0,IF(J30="D",1,IF(J30="E",0,IF(J30="F",1,1))))))))))))))))</f>
        <v>1</v>
      </c>
      <c r="K31" s="126"/>
      <c r="L31" s="126">
        <f>IF(L30=0,0,IF(L30=1,0,IF(L30=2,0,IF(L30=3,0,IF(L30=4,0,IF(L30=5,0,IF(L30=6,0,IF(L30=7,0,IF(L30=8,1,IF(L30=9,1,IF(L30="A",1,IF(L30="B",1,IF(L30="C",1,IF(L30="D",1,IF(L30="E",1,IF(L30="F",1,0))))))))))))))))</f>
        <v>0</v>
      </c>
      <c r="M31" s="126">
        <f>IF(L30=0,0,IF(L30=1,0,IF(L30=2,0,IF(L30=3,0,IF(L30=4,1,IF(L30=5,1,IF(L30=6,1,IF(L30=7,1,IF(L30=8,0,IF(L30=9,0,IF(L30="A",0,IF(L30="B",0,IF(L30="C",1,IF(L30="D",1,IF(L30="E",1,IF(L30="F",1,0))))))))))))))))</f>
        <v>0</v>
      </c>
      <c r="N31" s="126">
        <f>IF(L30=0,0,IF(L30=1,0,IF(L30=2,1,IF(L30=3,1,IF(L30=4,0,IF(L30=5,0,IF(L30=6,1,IF(L30=7,1,IF(L30=8,0,IF(L30=9,0,IF(L30="A",1,IF(L30="B",1,IF(L30="C",0,IF(L30="D",0,IF(L30="E",1,IF(L30="F",1,0))))))))))))))))</f>
        <v>1</v>
      </c>
      <c r="O31" s="126">
        <f>IF(L30=0,0,IF(L30=1,1,IF(L30=2,0,IF(L30=3,1,IF(L30=4,0,IF(L30=5,1,IF(L30=6,0,IF(L30=7,1,IF(L30=8,0,IF(L30=9,1,IF(L30="A",0,IF(L30="B",1,IF(L30="C",0,IF(L30="D",1,IF(L30="E",0,IF(L30="F",1,1))))))))))))))))</f>
        <v>0</v>
      </c>
      <c r="P31" s="126"/>
      <c r="Q31" s="128"/>
      <c r="R31" s="126">
        <f>IF(U30=0,0,IF(U30=1,0,IF(U30=2,0,IF(U30=3,0,IF(U30=4,0,IF(U30=5,0,IF(U30=6,0,IF(U30=7,0,IF(U30=8,1,IF(U30=9,1,IF(U30="A",1,IF(U30="B",1,IF(U30="C",1,IF(U30="D",1,IF(U30="E",1,IF(U30="F",1,0))))))))))))))))</f>
        <v>0</v>
      </c>
      <c r="S31" s="126">
        <f>IF(U30=0,0,IF(U30=1,0,IF(U30=2,0,IF(U30=3,0,IF(U30=4,1,IF(U30=5,1,IF(U30=6,1,IF(U30=7,1,IF(U30=8,0,IF(U30=9,0,IF(U30="A",0,IF(U30="B",0,IF(U30="C",1,IF(U30="D",1,IF(U30="E",1,IF(U30="F",1,0))))))))))))))))</f>
        <v>0</v>
      </c>
      <c r="T31" s="126">
        <f>IF(U30=0,0,IF(U30=1,0,IF(U30=2,1,IF(U30=3,1,IF(U30=4,0,IF(U30=5,0,IF(U30=6,1,IF(U30=7,1,IF(U30=8,0,IF(U30=9,0,IF(U30="A",1,IF(U30="B",1,IF(U30="C",0,IF(U30="D",0,IF(U30="E",1,IF(U30="F",1,0))))))))))))))))</f>
        <v>0</v>
      </c>
      <c r="U31" s="126">
        <f>IF(U30=0,0,IF(U30=1,1,IF(U30=2,0,IF(U30=3,1,IF(U30=4,0,IF(U30=5,1,IF(U30=6,0,IF(U30=7,1,IF(U30=8,0,IF(U30=9,1,IF(U30="A",0,IF(U30="B",1,IF(U30="C",0,IF(U30="D",1,IF(U30="E",0,IF(U30="F",1,1))))))))))))))))</f>
        <v>0</v>
      </c>
      <c r="V31" s="126"/>
      <c r="W31" s="126">
        <f>IF(W30=0,0,IF(W30=1,0,IF(W30=2,0,IF(W30=3,0,IF(W30=4,0,IF(W30=5,0,IF(W30=6,0,IF(W30=7,0,IF(W30=8,1,IF(W30=9,1,IF(W30="A",1,IF(W30="B",1,IF(W30="C",1,IF(W30="D",1,IF(W30="E",1,IF(W30="F",1,0))))))))))))))))</f>
        <v>0</v>
      </c>
      <c r="X31" s="126">
        <f>IF(W30=0,0,IF(W30=1,0,IF(W30=2,0,IF(W30=3,0,IF(W30=4,1,IF(W30=5,1,IF(W30=6,1,IF(W30=7,1,IF(W30=8,0,IF(W30=9,0,IF(W30="A",0,IF(W30="B",0,IF(W30="C",1,IF(W30="D",1,IF(W30="E",1,IF(W30="F",1,0))))))))))))))))</f>
        <v>1</v>
      </c>
      <c r="Y31" s="126">
        <f>IF(W30=0,0,IF(W30=1,0,IF(W30=2,1,IF(W30=3,1,IF(W30=4,0,IF(W30=5,0,IF(W30=6,1,IF(W30=7,1,IF(W30=8,0,IF(W30=9,0,IF(W30="A",1,IF(W30="B",1,IF(W30="C",0,IF(W30="D",0,IF(W30="E",1,IF(W30="F",1,0))))))))))))))))</f>
        <v>0</v>
      </c>
      <c r="Z31" s="126">
        <f>IF(W30=0,0,IF(W30=1,1,IF(W30=2,0,IF(W30=3,1,IF(W30=4,0,IF(W30=5,1,IF(W30=6,0,IF(W30=7,1,IF(W30=8,0,IF(W30=9,1,IF(W30="A",0,IF(W30="B",1,IF(W30="C",0,IF(W30="D",1,IF(W30="E",0,IF(W30="F",1,1))))))))))))))))</f>
        <v>0</v>
      </c>
      <c r="AA31" s="131"/>
      <c r="AZ31" s="1"/>
      <c r="BA31" s="1"/>
      <c r="BB31" s="1"/>
      <c r="BC31" s="1"/>
      <c r="BD31" s="1"/>
      <c r="BE31" s="1"/>
      <c r="BF31" s="1"/>
      <c r="BG31" s="1"/>
      <c r="BH31" s="1"/>
      <c r="BI31" s="1"/>
      <c r="BJ31" s="1"/>
      <c r="BK31" s="1"/>
      <c r="BL31" s="1"/>
    </row>
    <row r="32" spans="1:71" s="65" customFormat="1" ht="15.75">
      <c r="A32" s="64"/>
      <c r="B32" s="62"/>
      <c r="C32" s="62"/>
      <c r="D32" s="62"/>
      <c r="E32" s="62"/>
      <c r="S32" s="64"/>
      <c r="AB32" s="66" t="s">
        <v>17</v>
      </c>
      <c r="AZ32" s="64"/>
      <c r="BA32" s="64"/>
      <c r="BB32" s="64"/>
      <c r="BC32" s="64"/>
      <c r="BD32" s="64"/>
      <c r="BE32" s="64"/>
      <c r="BF32" s="64"/>
      <c r="BG32" s="64"/>
      <c r="BH32" s="64"/>
      <c r="BI32" s="64"/>
      <c r="BJ32" s="64"/>
      <c r="BK32" s="64"/>
      <c r="BL32" s="64"/>
    </row>
    <row r="33" spans="1:64" s="65" customFormat="1" ht="15.75">
      <c r="A33" s="64"/>
      <c r="B33" s="62"/>
      <c r="C33" s="62"/>
      <c r="D33" s="62"/>
      <c r="F33" s="64"/>
      <c r="G33" s="64"/>
      <c r="H33" s="64"/>
      <c r="I33" s="64"/>
      <c r="J33" s="64"/>
      <c r="K33" s="64"/>
      <c r="L33" s="64"/>
      <c r="M33" s="64"/>
      <c r="N33" s="64"/>
      <c r="O33" s="64"/>
      <c r="P33" s="64"/>
      <c r="Q33" s="64"/>
      <c r="R33" s="64"/>
      <c r="S33" s="64"/>
      <c r="T33" s="64"/>
      <c r="U33" s="64"/>
      <c r="V33" s="64"/>
      <c r="W33" s="64" t="s">
        <v>15</v>
      </c>
      <c r="X33" s="64"/>
      <c r="Y33" s="64"/>
      <c r="Z33" s="64">
        <f>IF(AA36=0,0,IF(AA36=1,0,IF(AA36=2,1,IF(AA36=3,1,0))))</f>
        <v>0</v>
      </c>
      <c r="AA33" s="64">
        <f>IF(AB36=0,0,IF(AB36=1,0,IF(AB36=2,1,IF(AB36=3,1,0))))</f>
        <v>0</v>
      </c>
      <c r="AB33" s="64">
        <f>IF(AC36=0,0,IF(AC36=1,0,IF(AC36=2,1,IF(AC36=3,1,0))))</f>
        <v>0</v>
      </c>
      <c r="AC33" s="64">
        <f>IF(AF36=0,0,IF(AF36=1,0,IF(AF36=2,1,IF(AF36=3,1,0))))</f>
        <v>0</v>
      </c>
      <c r="AD33" s="64"/>
      <c r="AE33" s="64"/>
      <c r="AF33" s="64">
        <f>IF(AG36=0,0,IF(AG36=1,0,IF(AG36=2,1,IF(AG36=3,1,0))))</f>
        <v>0</v>
      </c>
      <c r="AG33" s="64">
        <f>IF(AH36=0,0,IF(AH36=1,0,IF(AH36=2,1,IF(AH36=3,1,0))))</f>
        <v>0</v>
      </c>
      <c r="AH33" s="64">
        <f>IF(AI36=0,0,IF(AI36=1,0,IF(AI36=2,1,IF(AI36=3,1,0))))</f>
        <v>0</v>
      </c>
      <c r="AI33" s="64">
        <f>IF(AK36=0,0,IF(AK36=1,0,IF(AK36=2,1,IF(AK36=3,1,0))))</f>
        <v>0</v>
      </c>
      <c r="AJ33" s="64"/>
      <c r="AK33" s="64">
        <f>IF(AL36=0,0,IF(AL36=1,0,IF(AL36=2,1,IF(AL36=3,1,0))))</f>
        <v>0</v>
      </c>
      <c r="AL33" s="64">
        <f>IF(AM36=0,0,IF(AM36=1,0,IF(AM36=2,1,IF(AM36=3,1,0))))</f>
        <v>0</v>
      </c>
      <c r="AM33" s="64">
        <f>IF(AN36=0,0,IF(AN36=1,0,IF(AN36=2,1,IF(AN36=3,1,0))))</f>
        <v>0</v>
      </c>
      <c r="AN33" s="64">
        <f>IF(AQ36=0,0,IF(AQ36=1,0,IF(AQ36=2,1,IF(AQ36=3,1,0))))</f>
        <v>0</v>
      </c>
      <c r="AO33" s="64"/>
      <c r="AP33" s="64"/>
      <c r="AQ33" s="64">
        <f>IF(AR36=0,0,IF(AR36=1,0,IF(AR36=2,1,IF(AR36=3,1,0))))</f>
        <v>0</v>
      </c>
      <c r="AR33" s="64">
        <f>IF(AS36=0,0,IF(AS36=1,0,IF(AS36=2,1,IF(AS36=3,1,0))))</f>
        <v>0</v>
      </c>
      <c r="AS33" s="64">
        <f>IF(AT36=0,0,IF(AT36=1,0,IF(AT36=2,1,IF(AT36=3,1,0))))</f>
        <v>0</v>
      </c>
      <c r="AT33" s="64">
        <f>IF(AV36=0,0,IF(AV36=1,0,IF(AV36=2,1,IF(AV36=3,1,0))))</f>
        <v>0</v>
      </c>
      <c r="AU33" s="64"/>
      <c r="AV33" s="64">
        <f>IF(AW36=0,0,IF(AW36=1,0,IF(AW36=2,1,IF(AW36=3,1,0))))</f>
        <v>0</v>
      </c>
      <c r="AW33" s="64">
        <f>IF(AX36=0,0,IF(AX36=1,0,IF(AX36=2,1,IF(AX36=3,1,0))))</f>
        <v>0</v>
      </c>
      <c r="AX33" s="64">
        <f>IF(AY36=0,0,IF(AY36=1,0,IF(AY36=2,1,IF(AY36=3,1,0))))</f>
        <v>0</v>
      </c>
      <c r="AY33" s="64">
        <v>1</v>
      </c>
      <c r="AZ33" s="64"/>
      <c r="BA33" s="64"/>
      <c r="BB33" s="64"/>
      <c r="BC33" s="64"/>
      <c r="BD33" s="64"/>
      <c r="BE33" s="64"/>
      <c r="BF33" s="64"/>
      <c r="BG33" s="64"/>
      <c r="BH33" s="64"/>
      <c r="BI33" s="64"/>
      <c r="BJ33" s="64"/>
      <c r="BK33" s="64"/>
      <c r="BL33" s="64"/>
    </row>
    <row r="34" spans="1:64" s="65" customFormat="1" ht="15.75">
      <c r="A34" s="64"/>
      <c r="E34" s="64"/>
      <c r="F34" s="64"/>
      <c r="G34" s="64"/>
      <c r="H34" s="64"/>
      <c r="I34" s="64"/>
      <c r="J34" s="64"/>
      <c r="K34" s="64"/>
      <c r="L34" s="64"/>
      <c r="M34" s="64"/>
      <c r="N34" s="64"/>
      <c r="O34" s="64"/>
      <c r="P34" s="64"/>
      <c r="Q34" s="64"/>
      <c r="R34" s="64"/>
      <c r="S34" s="64"/>
      <c r="T34" s="66" t="s">
        <v>16</v>
      </c>
      <c r="U34" s="64"/>
      <c r="V34" s="64"/>
      <c r="X34" s="64"/>
      <c r="Y34" s="64"/>
      <c r="Z34" s="64">
        <f>+Z22</f>
        <v>1</v>
      </c>
      <c r="AA34" s="64">
        <f t="shared" ref="AA34:AC34" si="0">+AA22</f>
        <v>1</v>
      </c>
      <c r="AB34" s="64">
        <f t="shared" si="0"/>
        <v>0</v>
      </c>
      <c r="AC34" s="64">
        <f t="shared" si="0"/>
        <v>1</v>
      </c>
      <c r="AE34" s="64"/>
      <c r="AF34" s="64">
        <f>+AF22</f>
        <v>1</v>
      </c>
      <c r="AG34" s="64">
        <f t="shared" ref="AG34:AI34" si="1">+AG22</f>
        <v>1</v>
      </c>
      <c r="AH34" s="64">
        <f t="shared" si="1"/>
        <v>1</v>
      </c>
      <c r="AI34" s="64">
        <f t="shared" si="1"/>
        <v>0</v>
      </c>
      <c r="AJ34" s="64"/>
      <c r="AK34" s="64">
        <f>+AK22</f>
        <v>1</v>
      </c>
      <c r="AL34" s="64">
        <f t="shared" ref="AL34:AN34" si="2">+AL22</f>
        <v>1</v>
      </c>
      <c r="AM34" s="64">
        <f t="shared" si="2"/>
        <v>1</v>
      </c>
      <c r="AN34" s="64">
        <f t="shared" si="2"/>
        <v>0</v>
      </c>
      <c r="AO34" s="64"/>
      <c r="AQ34" s="64">
        <f>+AQ22</f>
        <v>0</v>
      </c>
      <c r="AR34" s="64">
        <f t="shared" ref="AR34:AT34" si="3">+AR22</f>
        <v>0</v>
      </c>
      <c r="AS34" s="64">
        <f t="shared" si="3"/>
        <v>1</v>
      </c>
      <c r="AT34" s="64">
        <f t="shared" si="3"/>
        <v>0</v>
      </c>
      <c r="AU34" s="64"/>
      <c r="AV34" s="64">
        <f>+AV22</f>
        <v>1</v>
      </c>
      <c r="AW34" s="64">
        <f t="shared" ref="AW34:AY34" si="4">+AW22</f>
        <v>0</v>
      </c>
      <c r="AX34" s="64">
        <f t="shared" si="4"/>
        <v>1</v>
      </c>
      <c r="AY34" s="64">
        <f t="shared" si="4"/>
        <v>0</v>
      </c>
      <c r="AZ34" s="64"/>
      <c r="BA34" s="64"/>
      <c r="BB34" s="64"/>
      <c r="BC34" s="64"/>
      <c r="BD34" s="64"/>
      <c r="BE34" s="64"/>
      <c r="BF34" s="64"/>
      <c r="BG34" s="64"/>
      <c r="BH34" s="64"/>
      <c r="BI34" s="64"/>
      <c r="BJ34" s="64"/>
      <c r="BK34" s="64"/>
      <c r="BL34" s="64"/>
    </row>
    <row r="35" spans="1:64" s="65" customFormat="1" ht="15.75">
      <c r="A35" s="64"/>
      <c r="B35" s="64"/>
      <c r="C35" s="64"/>
      <c r="D35" s="64"/>
      <c r="E35" s="64"/>
      <c r="F35" s="64"/>
      <c r="G35" s="64"/>
      <c r="H35" s="64"/>
      <c r="I35" s="64"/>
      <c r="J35" s="64"/>
      <c r="K35" s="64"/>
      <c r="L35" s="64"/>
      <c r="M35" s="64"/>
      <c r="N35" s="64"/>
      <c r="O35" s="64"/>
      <c r="P35" s="64"/>
      <c r="Q35" s="64"/>
      <c r="R35" s="64"/>
      <c r="S35" s="64"/>
      <c r="T35" s="66" t="s">
        <v>30</v>
      </c>
      <c r="U35" s="64"/>
      <c r="V35" s="64"/>
      <c r="X35" s="64"/>
      <c r="Y35" s="64"/>
      <c r="Z35" s="64">
        <f>IF(Z36=0,0,IF(Z36=1,1,IF(Z36=2,0,IF(Z36=3,1,0))))</f>
        <v>1</v>
      </c>
      <c r="AA35" s="64">
        <f>IF(AA36=0,0,IF(AA36=1,1,IF(AA36=2,0,IF(AA36=3,1,0))))</f>
        <v>1</v>
      </c>
      <c r="AB35" s="64">
        <f>IF(AB36=0,0,IF(AB36=1,1,IF(AB36=2,0,IF(AB36=3,1,0))))</f>
        <v>0</v>
      </c>
      <c r="AC35" s="64">
        <f>IF(AC36=0,0,IF(AC36=1,1,IF(AC36=2,0,IF(AC36=3,1,0))))</f>
        <v>1</v>
      </c>
      <c r="AD35" s="64"/>
      <c r="AE35" s="64"/>
      <c r="AF35" s="64">
        <f>IF(AF36=0,0,IF(AF36=1,1,IF(AF36=2,0,IF(AF36=3,1,0))))</f>
        <v>1</v>
      </c>
      <c r="AG35" s="64">
        <f>IF(AG36=0,0,IF(AG36=1,1,IF(AG36=2,0,IF(AG36=3,1,0))))</f>
        <v>1</v>
      </c>
      <c r="AH35" s="64">
        <f>IF(AH36=0,0,IF(AH36=1,1,IF(AH36=2,0,IF(AH36=3,1,0))))</f>
        <v>1</v>
      </c>
      <c r="AI35" s="64">
        <f>IF(AI36=0,0,IF(AI36=1,1,IF(AI36=2,0,IF(AI36=3,1,0))))</f>
        <v>0</v>
      </c>
      <c r="AJ35" s="64"/>
      <c r="AK35" s="64">
        <f>IF(AK36=0,0,IF(AK36=1,1,IF(AK36=2,0,IF(AK36=3,1,0))))</f>
        <v>1</v>
      </c>
      <c r="AL35" s="64">
        <f>IF(AL36=0,0,IF(AL36=1,1,IF(AL36=2,0,IF(AL36=3,1,0))))</f>
        <v>1</v>
      </c>
      <c r="AM35" s="64">
        <f>IF(AM36=0,0,IF(AM36=1,1,IF(AM36=2,0,IF(AM36=3,1,0))))</f>
        <v>1</v>
      </c>
      <c r="AN35" s="64">
        <f>IF(AN36=0,0,IF(AN36=1,1,IF(AN36=2,0,IF(AN36=3,1,0))))</f>
        <v>0</v>
      </c>
      <c r="AO35" s="64"/>
      <c r="AP35" s="64"/>
      <c r="AQ35" s="64">
        <f>IF(AQ36=0,0,IF(AQ36=1,1,IF(AQ36=2,0,IF(AQ36=3,1,0))))</f>
        <v>0</v>
      </c>
      <c r="AR35" s="64">
        <f>IF(AR36=0,0,IF(AR36=1,1,IF(AR36=2,0,IF(AR36=3,1,0))))</f>
        <v>0</v>
      </c>
      <c r="AS35" s="64">
        <f>IF(AS36=0,0,IF(AS36=1,1,IF(AS36=2,0,IF(AS36=3,1,0))))</f>
        <v>1</v>
      </c>
      <c r="AT35" s="64">
        <f>IF(AT36=0,0,IF(AT36=1,1,IF(AT36=2,0,IF(AT36=3,1,0))))</f>
        <v>0</v>
      </c>
      <c r="AU35" s="64"/>
      <c r="AV35" s="64">
        <f>IF(AV36=0,0,IF(AV36=1,1,IF(AV36=2,0,IF(AV36=3,1,0))))</f>
        <v>1</v>
      </c>
      <c r="AW35" s="64">
        <f>IF(AW36=0,0,IF(AW36=1,1,IF(AW36=2,0,IF(AW36=3,1,0))))</f>
        <v>0</v>
      </c>
      <c r="AX35" s="64">
        <f>IF(AX36=0,0,IF(AX36=1,1,IF(AX36=2,0,IF(AX36=3,1,0))))</f>
        <v>1</v>
      </c>
      <c r="AY35" s="64">
        <f>IF(AY36=0,0,IF(AY36=1,1,IF(AY36=2,0,IF(AY36=3,1,0))))</f>
        <v>1</v>
      </c>
      <c r="BA35" s="64"/>
      <c r="BB35" s="64"/>
      <c r="BC35" s="64"/>
      <c r="BD35" s="64"/>
      <c r="BE35" s="64"/>
      <c r="BF35" s="64"/>
      <c r="BG35" s="64"/>
      <c r="BH35" s="64"/>
      <c r="BI35" s="64"/>
      <c r="BJ35" s="64"/>
      <c r="BK35" s="64"/>
      <c r="BL35" s="64"/>
    </row>
    <row r="36" spans="1:64" s="65" customFormat="1" ht="15.7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f>SUM(Z33:Z34)</f>
        <v>1</v>
      </c>
      <c r="AA36" s="64">
        <f>SUM(AA33:AA34)</f>
        <v>1</v>
      </c>
      <c r="AB36" s="64">
        <f>SUM(AB33:AB34)</f>
        <v>0</v>
      </c>
      <c r="AC36" s="64">
        <f>SUM(AC33:AC34)</f>
        <v>1</v>
      </c>
      <c r="AD36" s="64"/>
      <c r="AE36" s="64"/>
      <c r="AF36" s="64">
        <f>SUM(AF33:AF34)</f>
        <v>1</v>
      </c>
      <c r="AG36" s="64">
        <f>SUM(AG33:AG34)</f>
        <v>1</v>
      </c>
      <c r="AH36" s="64">
        <f>SUM(AH33:AH34)</f>
        <v>1</v>
      </c>
      <c r="AI36" s="64">
        <f>SUM(AI33:AI34)</f>
        <v>0</v>
      </c>
      <c r="AJ36" s="64"/>
      <c r="AK36" s="64">
        <f>SUM(AK33:AK34)</f>
        <v>1</v>
      </c>
      <c r="AL36" s="64">
        <f>SUM(AL33:AL34)</f>
        <v>1</v>
      </c>
      <c r="AM36" s="64">
        <f>SUM(AM33:AM34)</f>
        <v>1</v>
      </c>
      <c r="AN36" s="64">
        <f>SUM(AN33:AN34)</f>
        <v>0</v>
      </c>
      <c r="AO36" s="64"/>
      <c r="AP36" s="64"/>
      <c r="AQ36" s="64">
        <f>SUM(AQ33:AQ34)</f>
        <v>0</v>
      </c>
      <c r="AR36" s="64">
        <f>SUM(AR33:AR34)</f>
        <v>0</v>
      </c>
      <c r="AS36" s="64">
        <f>SUM(AS33:AS34)</f>
        <v>1</v>
      </c>
      <c r="AT36" s="64">
        <f>SUM(AT33:AT34)</f>
        <v>0</v>
      </c>
      <c r="AU36" s="64"/>
      <c r="AV36" s="64">
        <f>SUM(AV33:AV34)</f>
        <v>1</v>
      </c>
      <c r="AW36" s="64">
        <f>SUM(AW33:AW34)</f>
        <v>0</v>
      </c>
      <c r="AX36" s="64">
        <f>SUM(AX33:AX34)</f>
        <v>1</v>
      </c>
      <c r="AY36" s="64">
        <f>SUM(AY33:AY34)</f>
        <v>1</v>
      </c>
      <c r="BA36" s="64"/>
      <c r="BB36" s="64"/>
      <c r="BC36" s="64"/>
      <c r="BD36" s="64"/>
      <c r="BE36" s="64"/>
      <c r="BF36" s="64"/>
      <c r="BG36" s="64"/>
      <c r="BH36" s="64"/>
      <c r="BI36" s="64"/>
      <c r="BJ36" s="64"/>
      <c r="BK36" s="64"/>
      <c r="BL36" s="64"/>
    </row>
    <row r="37" spans="1:64" s="65" customFormat="1" ht="15.7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f>+Z35*8</f>
        <v>8</v>
      </c>
      <c r="AA37" s="64">
        <f>+AA35*4</f>
        <v>4</v>
      </c>
      <c r="AB37" s="64">
        <f>+AB35*2</f>
        <v>0</v>
      </c>
      <c r="AC37" s="64">
        <f>+AC35</f>
        <v>1</v>
      </c>
      <c r="AD37" s="64"/>
      <c r="AE37" s="64"/>
      <c r="AF37" s="64">
        <f>+AF35*8</f>
        <v>8</v>
      </c>
      <c r="AG37" s="64">
        <f>+AG35*4</f>
        <v>4</v>
      </c>
      <c r="AH37" s="64">
        <f>+AH35*2</f>
        <v>2</v>
      </c>
      <c r="AI37" s="64">
        <f>+AI35</f>
        <v>0</v>
      </c>
      <c r="AJ37" s="64"/>
      <c r="AK37" s="64">
        <f>+AK35*8</f>
        <v>8</v>
      </c>
      <c r="AL37" s="64">
        <f>+AL35*4</f>
        <v>4</v>
      </c>
      <c r="AM37" s="64">
        <f>+AM35*2</f>
        <v>2</v>
      </c>
      <c r="AN37" s="64">
        <f>+AN35</f>
        <v>0</v>
      </c>
      <c r="AO37" s="64"/>
      <c r="AP37" s="64"/>
      <c r="AQ37" s="64">
        <f>+AQ35*8</f>
        <v>0</v>
      </c>
      <c r="AR37" s="64">
        <f>+AR35*4</f>
        <v>0</v>
      </c>
      <c r="AS37" s="64">
        <f>+AS35*2</f>
        <v>2</v>
      </c>
      <c r="AT37" s="64">
        <f>+AT35</f>
        <v>0</v>
      </c>
      <c r="AU37" s="64"/>
      <c r="AV37" s="64">
        <f>+AV35*8</f>
        <v>8</v>
      </c>
      <c r="AW37" s="64">
        <f>+AW35*4</f>
        <v>0</v>
      </c>
      <c r="AX37" s="64">
        <f>+AX35*2</f>
        <v>2</v>
      </c>
      <c r="AY37" s="64">
        <f>+AY35</f>
        <v>1</v>
      </c>
      <c r="BA37" s="64"/>
      <c r="BB37" s="64"/>
      <c r="BC37" s="64"/>
      <c r="BD37" s="64"/>
      <c r="BE37" s="64"/>
      <c r="BF37" s="64"/>
      <c r="BG37" s="64"/>
      <c r="BH37" s="64"/>
      <c r="BI37" s="64"/>
      <c r="BJ37" s="64"/>
      <c r="BK37" s="64"/>
      <c r="BL37" s="64"/>
    </row>
    <row r="38" spans="1:64" s="65" customFormat="1" ht="15.75">
      <c r="A38" s="64"/>
      <c r="B38" s="64"/>
      <c r="C38" s="64"/>
      <c r="D38" s="64"/>
      <c r="E38" s="64"/>
      <c r="F38" s="64"/>
      <c r="G38" s="64"/>
      <c r="H38" s="64"/>
      <c r="I38" s="64"/>
      <c r="J38" s="64"/>
      <c r="K38" s="64"/>
      <c r="L38" s="64"/>
      <c r="M38" s="64"/>
      <c r="N38" s="64"/>
      <c r="O38" s="64"/>
      <c r="P38" s="64"/>
      <c r="Q38" s="64"/>
      <c r="R38" s="64"/>
      <c r="S38" s="64"/>
      <c r="T38" s="66" t="s">
        <v>30</v>
      </c>
      <c r="U38" s="64"/>
      <c r="V38" s="64"/>
      <c r="W38" s="64"/>
      <c r="X38" s="64"/>
      <c r="Y38" s="64"/>
      <c r="Z38" s="66" t="str">
        <f>IF(AC38=0,0,IF(AC38=1,1,IF(AC38=2,2,IF(AC38=3,3,IF(AC38=4,4,IF(AC38=5,5,IF(AC38=6,6,IF(AC38=7,7,IF(AC38=8,8,IF(AC38=9,9,IF(AC38=10,"A",IF(AC38=11,"B",IF(AC38=12,"C",IF(AC38=13,"D",IF(AC38=14,"E",IF(AC38=15,"F",0))))))))))))))))</f>
        <v>D</v>
      </c>
      <c r="AB38" s="64"/>
      <c r="AC38" s="64">
        <f>SUM(Z37:AC37)</f>
        <v>13</v>
      </c>
      <c r="AD38" s="64"/>
      <c r="AE38" s="64"/>
      <c r="AG38" s="64">
        <f>SUM(AF37:AI37)</f>
        <v>14</v>
      </c>
      <c r="AH38" s="64"/>
      <c r="AI38" s="66" t="str">
        <f>IF(AG38=0,0,IF(AG38=1,1,IF(AG38=2,2,IF(AG38=3,3,IF(AG38=4,4,IF(AG38=5,5,IF(AG38=6,6,IF(AG38=7,7,IF(AG38=8,8,IF(AG38=9,9,IF(AG38=10,"A",IF(AG38=11,"B",IF(AG38=12,"C",IF(AG38=13,"D",IF(AG38=14,"E",IF(AG38=15,"F",0))))))))))))))))</f>
        <v>E</v>
      </c>
      <c r="AJ38" s="64"/>
      <c r="AK38" s="66" t="str">
        <f>IF(AN38=0,0,IF(AN38=1,1,IF(AN38=2,2,IF(AN38=3,3,IF(AN38=4,4,IF(AN38=5,5,IF(AN38=6,6,IF(AN38=7,7,IF(AN38=8,8,IF(AN38=9,9,IF(AN38=10,"A",IF(AN38=11,"B",IF(AN38=12,"C",IF(AN38=13,"D",IF(AN38=14,"E",IF(AN38=15,"F",0))))))))))))))))</f>
        <v>E</v>
      </c>
      <c r="AL38" s="64"/>
      <c r="AM38" s="64"/>
      <c r="AN38" s="64">
        <f>SUM(AK37:AN37)</f>
        <v>14</v>
      </c>
      <c r="AO38" s="64"/>
      <c r="AP38" s="64"/>
      <c r="AR38" s="64">
        <f>SUM(AQ37:AT37)</f>
        <v>2</v>
      </c>
      <c r="AS38" s="64"/>
      <c r="AT38" s="66">
        <f>IF(AR38=0,0,IF(AR38=1,1,IF(AR38=2,2,IF(AR38=3,3,IF(AR38=4,4,IF(AR38=5,5,IF(AR38=6,6,IF(AR38=7,7,IF(AR38=8,8,IF(AR38=9,9,IF(AR38=10,"A",IF(AR38=11,"B",IF(AR38=12,"C",IF(AR38=13,"D",IF(AR38=14,"E",IF(AR38=15,"F",0))))))))))))))))</f>
        <v>2</v>
      </c>
      <c r="AU38" s="64"/>
      <c r="AV38" s="66" t="str">
        <f>IF(AY38=0,0,IF(AY38=1,1,IF(AY38=2,2,IF(AY38=3,3,IF(AY38=4,4,IF(AY38=5,5,IF(AY38=6,6,IF(AY38=7,7,IF(AY38=8,8,IF(AY38=9,9,IF(AY38=10,"A",IF(AY38=11,"B",IF(AY38=12,"C",IF(AY38=13,"D",IF(AY38=14,"E",IF(AY38=15,"F",0))))))))))))))))</f>
        <v>B</v>
      </c>
      <c r="AW38" s="64"/>
      <c r="AX38" s="64"/>
      <c r="AY38" s="64">
        <f>SUM(AV37:AY37)</f>
        <v>11</v>
      </c>
      <c r="BA38" s="64"/>
      <c r="BB38" s="64"/>
      <c r="BC38" s="64"/>
      <c r="BD38" s="64"/>
      <c r="BE38" s="64"/>
      <c r="BF38" s="64"/>
      <c r="BG38" s="64"/>
      <c r="BH38" s="64"/>
      <c r="BI38" s="64"/>
      <c r="BJ38" s="64"/>
      <c r="BK38" s="64"/>
      <c r="BL38" s="64"/>
    </row>
    <row r="39" spans="1:64" ht="15.75">
      <c r="A39" s="64"/>
      <c r="B39" s="1"/>
      <c r="C39" s="1"/>
      <c r="D39" s="1"/>
      <c r="E39" s="1"/>
      <c r="BA39" s="1"/>
      <c r="BB39" s="1"/>
      <c r="BC39" s="1"/>
      <c r="BD39" s="1"/>
      <c r="BE39" s="1"/>
      <c r="BF39" s="1"/>
      <c r="BG39" s="1"/>
      <c r="BH39" s="1"/>
      <c r="BI39" s="1"/>
      <c r="BJ39" s="1"/>
      <c r="BK39" s="1"/>
      <c r="BL39" s="1"/>
    </row>
    <row r="40" spans="1:64" ht="15.75">
      <c r="A40" s="64"/>
      <c r="B40" s="1"/>
      <c r="C40" s="1"/>
      <c r="D40" s="1"/>
      <c r="E40" s="1"/>
      <c r="BA40" s="1"/>
      <c r="BB40" s="1"/>
      <c r="BC40" s="1"/>
      <c r="BD40" s="1"/>
      <c r="BE40" s="1"/>
      <c r="BF40" s="1"/>
      <c r="BG40" s="1"/>
      <c r="BH40" s="1"/>
      <c r="BI40" s="1"/>
      <c r="BJ40" s="1"/>
      <c r="BK40" s="1"/>
      <c r="BL40" s="1"/>
    </row>
    <row r="41" spans="1:64" ht="15.75">
      <c r="A41" s="64"/>
      <c r="B41" s="1"/>
      <c r="C41" s="1"/>
      <c r="D41" s="1"/>
      <c r="E41" s="1"/>
      <c r="F41" s="1"/>
      <c r="G41" s="1"/>
      <c r="H41" s="1"/>
      <c r="I41" s="1"/>
      <c r="J41" s="1"/>
      <c r="K41" s="1"/>
      <c r="L41" s="1"/>
      <c r="M41" s="1"/>
      <c r="N41" s="1"/>
      <c r="O41" s="1"/>
      <c r="P41" s="1"/>
      <c r="Q41" s="1"/>
      <c r="R41" s="1"/>
      <c r="BA41" s="1"/>
      <c r="BB41" s="1"/>
      <c r="BC41" s="1"/>
      <c r="BD41" s="1"/>
      <c r="BE41" s="1"/>
      <c r="BF41" s="1"/>
      <c r="BG41" s="1"/>
      <c r="BH41" s="1"/>
      <c r="BI41" s="1"/>
      <c r="BJ41" s="1"/>
      <c r="BK41" s="1"/>
      <c r="BL41" s="1"/>
    </row>
    <row r="42" spans="1:64" ht="15.75">
      <c r="A42" s="64"/>
      <c r="B42" s="1"/>
      <c r="C42" s="1"/>
      <c r="D42" s="1"/>
      <c r="E42" s="1"/>
      <c r="F42" s="1"/>
      <c r="G42" s="1"/>
      <c r="H42" s="1"/>
      <c r="I42" s="1"/>
      <c r="J42" s="1"/>
      <c r="K42" s="1"/>
      <c r="L42" s="1"/>
      <c r="M42" s="1"/>
      <c r="N42" s="1"/>
      <c r="O42" s="1"/>
      <c r="P42" s="1"/>
      <c r="Q42" s="1"/>
      <c r="R42" s="1"/>
    </row>
    <row r="43" spans="1:64" ht="15.75">
      <c r="A43" s="64"/>
      <c r="B43" s="1"/>
      <c r="C43" s="1"/>
      <c r="D43" s="1"/>
      <c r="E43" s="1"/>
      <c r="F43" s="1"/>
      <c r="G43" s="1"/>
      <c r="H43" s="1"/>
      <c r="I43" s="1"/>
      <c r="J43" s="1"/>
      <c r="K43" s="1"/>
      <c r="L43" s="1"/>
      <c r="M43" s="1"/>
      <c r="N43" s="1"/>
      <c r="O43" s="1"/>
      <c r="P43" s="1"/>
      <c r="Q43" s="1"/>
      <c r="R43" s="1"/>
    </row>
    <row r="44" spans="1:64" ht="15.75">
      <c r="A44" s="6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64" ht="15.75">
      <c r="A45" s="6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64" ht="15.75">
      <c r="A46" s="64"/>
      <c r="B46" s="1"/>
      <c r="C46" s="1"/>
      <c r="D46" s="1"/>
    </row>
  </sheetData>
  <sheetProtection password="EA60" sheet="1" objects="1" scenarios="1"/>
  <dataValidations count="3">
    <dataValidation type="list" allowBlank="1" showInputMessage="1" showErrorMessage="1" sqref="K5 M10 V10 X10 K10 M5 V5 X5 X14 K14 M14 BO29 BM29 BM27 BO27 V14">
      <formula1>$A$3:$A$18</formula1>
    </dataValidation>
    <dataValidation type="list" allowBlank="1" showInputMessage="1" showErrorMessage="1" sqref="E17">
      <formula1>$A$21:$A$22</formula1>
    </dataValidation>
    <dataValidation type="list" allowBlank="1" showInputMessage="1" showErrorMessage="1" sqref="C17">
      <formula1>$A$19:$A$20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DD74"/>
  <sheetViews>
    <sheetView showGridLines="0" zoomScale="70" zoomScaleNormal="70" workbookViewId="0">
      <pane ySplit="2" topLeftCell="A3" activePane="bottomLeft" state="frozen"/>
      <selection pane="bottomLeft"/>
    </sheetView>
  </sheetViews>
  <sheetFormatPr defaultRowHeight="15"/>
  <cols>
    <col min="1" max="1" width="3" style="65" bestFit="1" customWidth="1"/>
    <col min="2" max="2" width="7" customWidth="1"/>
    <col min="3" max="3" width="6" customWidth="1"/>
    <col min="4" max="4" width="2" bestFit="1" customWidth="1"/>
    <col min="5" max="5" width="6" customWidth="1"/>
    <col min="6" max="6" width="2.85546875" bestFit="1" customWidth="1"/>
    <col min="7" max="8" width="3" bestFit="1" customWidth="1"/>
    <col min="9" max="12" width="2.85546875" bestFit="1" customWidth="1"/>
    <col min="13" max="14" width="3" bestFit="1" customWidth="1"/>
    <col min="15" max="17" width="2.85546875" bestFit="1" customWidth="1"/>
    <col min="18" max="18" width="2.85546875" customWidth="1"/>
    <col min="19" max="19" width="3" bestFit="1" customWidth="1"/>
    <col min="20" max="21" width="2.85546875" customWidth="1"/>
    <col min="22" max="23" width="2.85546875" bestFit="1" customWidth="1"/>
    <col min="24" max="24" width="3" bestFit="1" customWidth="1"/>
    <col min="25" max="25" width="2.5703125" customWidth="1"/>
    <col min="26" max="26" width="2.85546875" customWidth="1"/>
    <col min="27" max="27" width="2.42578125" customWidth="1"/>
    <col min="28" max="28" width="2.85546875" bestFit="1" customWidth="1"/>
    <col min="29" max="29" width="3" bestFit="1" customWidth="1"/>
    <col min="30" max="30" width="3.140625" customWidth="1"/>
    <col min="31" max="31" width="2.5703125" bestFit="1" customWidth="1"/>
    <col min="32" max="32" width="2.5703125" customWidth="1"/>
    <col min="33" max="34" width="2.85546875" bestFit="1" customWidth="1"/>
    <col min="35" max="36" width="3" bestFit="1" customWidth="1"/>
    <col min="37" max="37" width="2.85546875" bestFit="1" customWidth="1"/>
    <col min="38" max="38" width="3" customWidth="1"/>
    <col min="39" max="39" width="2.85546875" bestFit="1" customWidth="1"/>
    <col min="40" max="40" width="2.85546875" customWidth="1"/>
    <col min="41" max="42" width="3" bestFit="1" customWidth="1"/>
    <col min="43" max="43" width="3" customWidth="1"/>
    <col min="44" max="44" width="3" bestFit="1" customWidth="1"/>
    <col min="45" max="45" width="2.85546875" bestFit="1" customWidth="1"/>
    <col min="46" max="47" width="3" bestFit="1" customWidth="1"/>
    <col min="48" max="58" width="2.85546875" bestFit="1" customWidth="1"/>
    <col min="59" max="59" width="3.28515625" customWidth="1"/>
    <col min="60" max="60" width="2.85546875" bestFit="1" customWidth="1"/>
    <col min="61" max="61" width="3.5703125" customWidth="1"/>
    <col min="62" max="64" width="2.85546875" bestFit="1" customWidth="1"/>
    <col min="65" max="66" width="3" bestFit="1" customWidth="1"/>
    <col min="67" max="70" width="2.85546875" bestFit="1" customWidth="1"/>
    <col min="71" max="72" width="3" bestFit="1" customWidth="1"/>
    <col min="73" max="73" width="2.7109375" bestFit="1" customWidth="1"/>
    <col min="74" max="75" width="2.85546875" bestFit="1" customWidth="1"/>
    <col min="76" max="76" width="4.5703125" customWidth="1"/>
    <col min="77" max="77" width="2.85546875" bestFit="1" customWidth="1"/>
    <col min="78" max="79" width="2.7109375" customWidth="1"/>
    <col min="80" max="81" width="3" bestFit="1" customWidth="1"/>
    <col min="82" max="82" width="2.85546875" customWidth="1"/>
    <col min="83" max="106" width="2.85546875" bestFit="1" customWidth="1"/>
    <col min="107" max="107" width="2.85546875" customWidth="1"/>
    <col min="108" max="117" width="2.85546875" bestFit="1" customWidth="1"/>
  </cols>
  <sheetData>
    <row r="1" spans="1:100" s="58" customFormat="1" ht="15.75">
      <c r="A1" s="57" t="s">
        <v>124</v>
      </c>
      <c r="B1" s="57"/>
      <c r="C1" s="57"/>
      <c r="D1" s="57"/>
      <c r="E1" s="57"/>
      <c r="V1" s="59" t="s">
        <v>123</v>
      </c>
    </row>
    <row r="2" spans="1:100" s="58" customFormat="1" ht="15.75">
      <c r="A2" s="59" t="s">
        <v>97</v>
      </c>
      <c r="B2" s="59"/>
      <c r="C2" s="59"/>
      <c r="D2" s="59"/>
      <c r="E2" s="59"/>
    </row>
    <row r="3" spans="1:100" ht="15.75">
      <c r="A3" s="62">
        <v>0</v>
      </c>
      <c r="B3" s="6"/>
      <c r="D3" s="52"/>
      <c r="E3" s="115"/>
      <c r="F3" s="116"/>
      <c r="G3" s="116"/>
      <c r="H3" s="116"/>
      <c r="I3" s="116"/>
      <c r="J3" s="116"/>
      <c r="K3" s="116"/>
      <c r="L3" s="116"/>
      <c r="M3" s="116"/>
      <c r="N3" s="116"/>
      <c r="O3" s="116"/>
      <c r="P3" s="116"/>
      <c r="Q3" s="116"/>
      <c r="R3" s="116"/>
      <c r="S3" s="116"/>
      <c r="T3" s="116"/>
      <c r="U3" s="116"/>
      <c r="V3" s="116"/>
      <c r="W3" s="116"/>
      <c r="X3" s="116"/>
      <c r="Y3" s="117" t="s">
        <v>8</v>
      </c>
      <c r="Z3" s="116"/>
      <c r="AA3" s="118"/>
      <c r="AB3" s="116"/>
      <c r="AC3" s="116"/>
      <c r="AD3" s="116"/>
      <c r="AE3" s="116"/>
      <c r="AF3" s="116"/>
      <c r="AG3" s="116"/>
      <c r="AH3" s="116"/>
      <c r="AI3" s="116"/>
      <c r="AJ3" s="116"/>
      <c r="AK3" s="116"/>
      <c r="AL3" s="116"/>
      <c r="AM3" s="116"/>
      <c r="AN3" s="116"/>
      <c r="AO3" s="116"/>
      <c r="AP3" s="116"/>
      <c r="AQ3" s="116"/>
      <c r="AR3" s="116"/>
      <c r="AS3" s="116"/>
      <c r="AT3" s="116"/>
      <c r="AU3" s="116"/>
      <c r="AV3" s="119"/>
      <c r="AX3" s="73"/>
      <c r="AY3" s="73"/>
      <c r="AZ3" s="73"/>
      <c r="BA3" s="73"/>
      <c r="BB3" s="73"/>
      <c r="BC3" s="73"/>
      <c r="BD3" s="74" t="str">
        <f>+AR20</f>
        <v>TABLA DE DESCRIPTORES LOCALES</v>
      </c>
      <c r="BE3" s="73"/>
      <c r="BF3" s="73"/>
      <c r="BG3" s="73"/>
      <c r="BH3" s="73"/>
      <c r="BI3" s="73"/>
      <c r="BJ3" s="73"/>
      <c r="BK3" s="73"/>
      <c r="BL3" s="73"/>
      <c r="BM3" s="73"/>
      <c r="BN3" s="73"/>
      <c r="BO3" s="73"/>
      <c r="BP3" s="73"/>
      <c r="BQ3" s="73"/>
      <c r="BR3" s="73"/>
      <c r="BS3" s="73"/>
      <c r="BT3" s="73"/>
      <c r="BU3" s="73"/>
      <c r="BV3" s="73"/>
      <c r="BW3" s="73"/>
      <c r="BX3" s="73"/>
      <c r="BZ3" s="103" t="s">
        <v>40</v>
      </c>
      <c r="CA3" s="104"/>
      <c r="CB3" s="104"/>
      <c r="CC3" s="104"/>
      <c r="CD3" s="104"/>
      <c r="CE3" s="104"/>
      <c r="CF3" s="104"/>
      <c r="CG3" s="104"/>
      <c r="CH3" s="104"/>
      <c r="CI3" s="104"/>
      <c r="CJ3" s="104"/>
      <c r="CK3" s="104"/>
      <c r="CL3" s="104"/>
      <c r="CM3" s="104"/>
      <c r="CN3" s="104"/>
      <c r="CO3" s="104"/>
      <c r="CP3" s="104"/>
      <c r="CQ3" s="104"/>
      <c r="CR3" s="104"/>
      <c r="CS3" s="104"/>
      <c r="CT3" s="104"/>
      <c r="CU3" s="104"/>
      <c r="CV3" s="104"/>
    </row>
    <row r="4" spans="1:100" ht="15.75">
      <c r="A4" s="62">
        <v>1</v>
      </c>
      <c r="B4" s="6"/>
      <c r="D4" s="52"/>
      <c r="E4" s="120"/>
      <c r="F4" s="121"/>
      <c r="G4" s="121"/>
      <c r="H4" s="121"/>
      <c r="I4" s="121"/>
      <c r="J4" s="121"/>
      <c r="K4" s="121"/>
      <c r="L4" s="121"/>
      <c r="M4" s="121"/>
      <c r="N4" s="121"/>
      <c r="O4" s="121"/>
      <c r="P4" s="121"/>
      <c r="Q4" s="121"/>
      <c r="R4" s="121"/>
      <c r="S4" s="121"/>
      <c r="T4" s="121"/>
      <c r="U4" s="121"/>
      <c r="V4" s="121"/>
      <c r="W4" s="121"/>
      <c r="X4" s="121"/>
      <c r="Y4" s="121"/>
      <c r="Z4" s="121"/>
      <c r="AA4" s="122"/>
      <c r="AB4" s="116"/>
      <c r="AC4" s="116"/>
      <c r="AD4" s="116"/>
      <c r="AE4" s="116"/>
      <c r="AF4" s="116"/>
      <c r="AG4" s="116"/>
      <c r="AH4" s="116"/>
      <c r="AI4" s="116"/>
      <c r="AJ4" s="116"/>
      <c r="AK4" s="116"/>
      <c r="AL4" s="117" t="s">
        <v>7</v>
      </c>
      <c r="AM4" s="116"/>
      <c r="AN4" s="116"/>
      <c r="AO4" s="116"/>
      <c r="AP4" s="116"/>
      <c r="AQ4" s="116"/>
      <c r="AR4" s="116"/>
      <c r="AS4" s="116"/>
      <c r="AT4" s="116"/>
      <c r="AU4" s="116"/>
      <c r="AV4" s="119"/>
      <c r="AW4" s="1"/>
      <c r="AX4" s="73"/>
      <c r="AY4" s="73"/>
      <c r="AZ4" s="73"/>
      <c r="BA4" s="73"/>
      <c r="BB4" s="73"/>
      <c r="BC4" s="73"/>
      <c r="BD4" s="73"/>
      <c r="BE4" s="75" t="s">
        <v>33</v>
      </c>
      <c r="BF4" s="73"/>
      <c r="BG4" s="73"/>
      <c r="BH4" s="73"/>
      <c r="BI4" s="73"/>
      <c r="BJ4" s="76">
        <f>+AB23</f>
        <v>1</v>
      </c>
      <c r="BK4" s="76">
        <f>+AD23</f>
        <v>3</v>
      </c>
      <c r="BL4" s="76"/>
      <c r="BM4" s="76">
        <f>+AM23</f>
        <v>5</v>
      </c>
      <c r="BN4" s="76">
        <f>+AO23</f>
        <v>7</v>
      </c>
      <c r="BO4" s="73"/>
      <c r="BP4" s="73"/>
      <c r="BQ4" s="73"/>
      <c r="BR4" s="73"/>
      <c r="BS4" s="73"/>
      <c r="BT4" s="73"/>
      <c r="BU4" s="73"/>
      <c r="BV4" s="73"/>
      <c r="BW4" s="73"/>
      <c r="BX4" s="73"/>
      <c r="BZ4" s="103" t="s">
        <v>41</v>
      </c>
      <c r="CA4" s="104"/>
      <c r="CB4" s="104"/>
      <c r="CC4" s="104"/>
      <c r="CD4" s="104"/>
      <c r="CE4" s="104"/>
      <c r="CF4" s="104"/>
      <c r="CG4" s="104"/>
      <c r="CH4" s="104"/>
      <c r="CI4" s="104"/>
      <c r="CJ4" s="104"/>
      <c r="CK4" s="104"/>
      <c r="CL4" s="104"/>
      <c r="CM4" s="104"/>
      <c r="CN4" s="104"/>
      <c r="CO4" s="104"/>
      <c r="CP4" s="104"/>
      <c r="CQ4" s="104"/>
      <c r="CR4" s="104"/>
      <c r="CS4" s="104"/>
      <c r="CT4" s="104"/>
      <c r="CU4" s="104"/>
      <c r="CV4" s="104"/>
    </row>
    <row r="5" spans="1:100" ht="15.75">
      <c r="A5" s="62">
        <v>2</v>
      </c>
      <c r="B5" s="6"/>
      <c r="D5" s="52"/>
      <c r="E5" s="120"/>
      <c r="F5" s="121"/>
      <c r="G5" s="121"/>
      <c r="H5" s="121"/>
      <c r="I5" s="121"/>
      <c r="J5" s="121"/>
      <c r="K5" s="121"/>
      <c r="L5" s="121"/>
      <c r="M5" s="121"/>
      <c r="N5" s="121"/>
      <c r="O5" s="121"/>
      <c r="P5" s="121"/>
      <c r="Q5" s="121"/>
      <c r="R5" s="121"/>
      <c r="S5" s="121"/>
      <c r="T5" s="121"/>
      <c r="U5" s="121"/>
      <c r="V5" s="121"/>
      <c r="W5" s="121"/>
      <c r="X5" s="121"/>
      <c r="Y5" s="121"/>
      <c r="Z5" s="121"/>
      <c r="AA5" s="123"/>
      <c r="AB5" s="121"/>
      <c r="AC5" s="121"/>
      <c r="AD5" s="121"/>
      <c r="AE5" s="121"/>
      <c r="AF5" s="121"/>
      <c r="AG5" s="121"/>
      <c r="AH5" s="121"/>
      <c r="AI5" s="121"/>
      <c r="AJ5" s="121"/>
      <c r="AK5" s="121"/>
      <c r="AL5" s="122"/>
      <c r="AM5" s="116"/>
      <c r="AN5" s="116"/>
      <c r="AO5" s="116"/>
      <c r="AP5" s="116"/>
      <c r="AQ5" s="117" t="s">
        <v>6</v>
      </c>
      <c r="AR5" s="116"/>
      <c r="AS5" s="116"/>
      <c r="AT5" s="116"/>
      <c r="AU5" s="116"/>
      <c r="AV5" s="119"/>
      <c r="AW5" s="1"/>
      <c r="AX5" s="77"/>
      <c r="AY5" s="78"/>
      <c r="AZ5" s="79"/>
      <c r="BA5" s="78"/>
      <c r="BB5" s="78"/>
      <c r="BC5" s="80" t="s">
        <v>36</v>
      </c>
      <c r="BD5" s="79"/>
      <c r="BE5" s="79"/>
      <c r="BF5" s="79"/>
      <c r="BG5" s="79"/>
      <c r="BH5" s="78"/>
      <c r="BI5" s="79"/>
      <c r="BJ5" s="78"/>
      <c r="BK5" s="78"/>
      <c r="BL5" s="81"/>
      <c r="BM5" s="82" t="s">
        <v>37</v>
      </c>
      <c r="BN5" s="83"/>
      <c r="BO5" s="84" t="s">
        <v>3</v>
      </c>
      <c r="BP5" s="85"/>
      <c r="BQ5" s="82" t="s">
        <v>39</v>
      </c>
      <c r="BR5" s="83"/>
      <c r="BS5" s="80" t="s">
        <v>38</v>
      </c>
      <c r="BT5" s="78"/>
      <c r="BU5" s="79"/>
      <c r="BV5" s="79"/>
      <c r="BW5" s="79"/>
      <c r="BX5" s="81"/>
      <c r="BZ5" s="103" t="s">
        <v>51</v>
      </c>
      <c r="CA5" s="104"/>
      <c r="CB5" s="104"/>
      <c r="CC5" s="104"/>
      <c r="CD5" s="104"/>
      <c r="CE5" s="104"/>
      <c r="CF5" s="104"/>
      <c r="CG5" s="104"/>
      <c r="CH5" s="104"/>
      <c r="CI5" s="104"/>
      <c r="CJ5" s="104"/>
      <c r="CK5" s="104"/>
      <c r="CL5" s="104"/>
      <c r="CM5" s="104"/>
      <c r="CN5" s="104"/>
      <c r="CO5" s="104"/>
      <c r="CP5" s="104"/>
      <c r="CQ5" s="104"/>
      <c r="CR5" s="104"/>
      <c r="CS5" s="104"/>
      <c r="CT5" s="104"/>
      <c r="CU5" s="104"/>
      <c r="CV5" s="104"/>
    </row>
    <row r="6" spans="1:100" ht="15.75">
      <c r="A6" s="62">
        <v>3</v>
      </c>
      <c r="B6" s="6"/>
      <c r="D6" s="52"/>
      <c r="E6" s="120"/>
      <c r="F6" s="124"/>
      <c r="G6" s="121"/>
      <c r="H6" s="121"/>
      <c r="I6" s="5">
        <v>0</v>
      </c>
      <c r="J6" s="121"/>
      <c r="K6" s="5">
        <v>0</v>
      </c>
      <c r="L6" s="121"/>
      <c r="M6" s="121"/>
      <c r="N6" s="121"/>
      <c r="O6" s="121"/>
      <c r="P6" s="121"/>
      <c r="Q6" s="124"/>
      <c r="R6" s="121"/>
      <c r="S6" s="121"/>
      <c r="T6" s="5">
        <v>3</v>
      </c>
      <c r="U6" s="121"/>
      <c r="V6" s="5">
        <v>6</v>
      </c>
      <c r="W6" s="121"/>
      <c r="X6" s="121"/>
      <c r="Y6" s="121"/>
      <c r="Z6" s="121"/>
      <c r="AA6" s="123"/>
      <c r="AB6" s="124"/>
      <c r="AC6" s="121"/>
      <c r="AD6" s="121"/>
      <c r="AE6" s="5">
        <v>6</v>
      </c>
      <c r="AF6" s="121"/>
      <c r="AG6" s="5">
        <v>6</v>
      </c>
      <c r="AH6" s="121"/>
      <c r="AI6" s="121"/>
      <c r="AJ6" s="121"/>
      <c r="AK6" s="121"/>
      <c r="AL6" s="123"/>
      <c r="AM6" s="124"/>
      <c r="AN6" s="121"/>
      <c r="AO6" s="121"/>
      <c r="AP6" s="5">
        <v>7</v>
      </c>
      <c r="AQ6" s="121"/>
      <c r="AR6" s="5">
        <v>7</v>
      </c>
      <c r="AS6" s="121"/>
      <c r="AT6" s="121"/>
      <c r="AU6" s="121"/>
      <c r="AV6" s="130"/>
      <c r="AW6" s="1"/>
      <c r="AX6" s="97"/>
      <c r="AY6" s="88"/>
      <c r="AZ6" s="88"/>
      <c r="BA6" s="88"/>
      <c r="BB6" s="100"/>
      <c r="BC6" s="100"/>
      <c r="BD6" s="5">
        <v>0</v>
      </c>
      <c r="BE6" s="100"/>
      <c r="BF6" s="5">
        <v>0</v>
      </c>
      <c r="BG6" s="100"/>
      <c r="BH6" s="100"/>
      <c r="BI6" s="100"/>
      <c r="BJ6" s="88"/>
      <c r="BK6" s="88"/>
      <c r="BL6" s="101"/>
      <c r="BM6" s="12">
        <v>1</v>
      </c>
      <c r="BN6" s="98"/>
      <c r="BO6" s="5">
        <v>1</v>
      </c>
      <c r="BP6" s="102"/>
      <c r="BQ6" s="12">
        <v>1</v>
      </c>
      <c r="BR6" s="98"/>
      <c r="BS6" s="100"/>
      <c r="BT6" s="5" t="s">
        <v>1</v>
      </c>
      <c r="BU6" s="100"/>
      <c r="BV6" s="100"/>
      <c r="BW6" s="100"/>
      <c r="BX6" s="101"/>
      <c r="BZ6" s="103" t="s">
        <v>52</v>
      </c>
      <c r="CA6" s="104"/>
      <c r="CB6" s="104"/>
      <c r="CC6" s="104"/>
      <c r="CD6" s="104"/>
      <c r="CE6" s="104"/>
      <c r="CF6" s="104"/>
      <c r="CG6" s="104"/>
      <c r="CH6" s="104"/>
      <c r="CI6" s="104"/>
      <c r="CJ6" s="104"/>
      <c r="CK6" s="104"/>
      <c r="CL6" s="104"/>
      <c r="CM6" s="104"/>
      <c r="CN6" s="104"/>
      <c r="CO6" s="104"/>
      <c r="CP6" s="104"/>
      <c r="CQ6" s="104"/>
      <c r="CR6" s="104"/>
      <c r="CS6" s="104"/>
      <c r="CT6" s="104"/>
      <c r="CU6" s="104"/>
      <c r="CV6" s="104"/>
    </row>
    <row r="7" spans="1:100" ht="15.75">
      <c r="A7" s="62">
        <v>4</v>
      </c>
      <c r="B7" s="6"/>
      <c r="D7" s="52"/>
      <c r="E7" s="125"/>
      <c r="F7" s="126">
        <f>IF(I6=0,0,IF(I6=1,0,IF(I6=2,0,IF(I6=3,0,IF(I6=4,0,IF(I6=5,0,IF(I6=6,0,IF(I6=7,0,IF(I6=8,1,IF(I6=9,1,IF(I6="A",1,IF(I6="B",1,IF(I6="C",1,IF(I6="D",1,IF(I6="E",1,IF(I6="F",1,0))))))))))))))))</f>
        <v>0</v>
      </c>
      <c r="G7" s="126">
        <f>IF(I6=0,0,IF(I6=1,0,IF(I6=2,0,IF(I6=3,0,IF(I6=4,1,IF(I6=5,1,IF(I6=6,1,IF(I6=7,1,IF(I6=8,0,IF(I6=9,0,IF(I6="A",0,IF(I6="B",0,IF(I6="C",1,IF(I6="D",1,IF(I6="E",1,IF(I6="F",1,0))))))))))))))))</f>
        <v>0</v>
      </c>
      <c r="H7" s="126">
        <f>IF(I6=0,0,IF(I6=1,0,IF(I6=2,1,IF(I6=3,1,IF(I6=4,0,IF(I6=5,0,IF(I6=6,1,IF(I6=7,1,IF(I6=8,0,IF(I6=9,0,IF(I6="A",1,IF(I6="B",1,IF(I6="C",0,IF(I6="D",0,IF(I6="E",1,IF(I6="F",1,0))))))))))))))))</f>
        <v>0</v>
      </c>
      <c r="I7" s="126">
        <f>IF(I6=0,0,IF(I6=1,1,IF(I6=2,0,IF(I6=3,1,IF(I6=4,0,IF(I6=5,1,IF(I6=6,0,IF(I6=7,1,IF(I6=8,0,IF(I6=9,1,IF(I6="A",0,IF(I6="B",1,IF(I6="C",0,IF(I6="D",1,IF(I6="E",0,IF(I6="F",1,1))))))))))))))))</f>
        <v>0</v>
      </c>
      <c r="J7" s="126"/>
      <c r="K7" s="126">
        <f>IF(K6=0,0,IF(K6=1,0,IF(K6=2,0,IF(K6=3,0,IF(K6=4,0,IF(K6=5,0,IF(K6=6,0,IF(K6=7,0,IF(K6=8,1,IF(K6=9,1,IF(K6="A",1,IF(K6="B",1,IF(K6="C",1,IF(K6="D",1,IF(K6="E",1,IF(K6="F",1,0))))))))))))))))</f>
        <v>0</v>
      </c>
      <c r="L7" s="126">
        <f>IF(K6=0,0,IF(K6=1,0,IF(K6=2,0,IF(K6=3,0,IF(K6=4,1,IF(K6=5,1,IF(K6=6,1,IF(K6=7,1,IF(K6=8,0,IF(K6=9,0,IF(K6="A",0,IF(K6="B",0,IF(K6="C",1,IF(K6="D",1,IF(K6="E",1,IF(K6="F",1,0))))))))))))))))</f>
        <v>0</v>
      </c>
      <c r="M7" s="126">
        <f>IF(K6=0,0,IF(K6=1,0,IF(K6=2,1,IF(K6=3,1,IF(K6=4,0,IF(K6=5,0,IF(K6=6,1,IF(K6=7,1,IF(K6=8,0,IF(K6=9,0,IF(K6="A",1,IF(K6="B",1,IF(K6="C",0,IF(K6="D",0,IF(K6="E",1,IF(K6="F",1,0))))))))))))))))</f>
        <v>0</v>
      </c>
      <c r="N7" s="126">
        <f>IF(K6=0,0,IF(K6=1,1,IF(K6=2,0,IF(K6=3,1,IF(K6=4,0,IF(K6=5,1,IF(K6=6,0,IF(K6=7,1,IF(K6=8,0,IF(K6=9,1,IF(K6="A",0,IF(K6="B",1,IF(K6="C",0,IF(K6="D",1,IF(K6="E",0,IF(K6="F",1,1))))))))))))))))</f>
        <v>0</v>
      </c>
      <c r="O7" s="127"/>
      <c r="P7" s="126"/>
      <c r="Q7" s="126">
        <f>IF(T6=0,0,IF(T6=1,0,IF(T6=2,0,IF(T6=3,0,IF(T6=4,0,IF(T6=5,0,IF(T6=6,0,IF(T6=7,0,IF(T6=8,1,IF(T6=9,1,IF(T6="A",1,IF(T6="B",1,IF(T6="C",1,IF(T6="D",1,IF(T6="E",1,IF(T6="F",1,0))))))))))))))))</f>
        <v>0</v>
      </c>
      <c r="R7" s="126">
        <f>IF(T6=0,0,IF(T6=1,0,IF(T6=2,0,IF(T6=3,0,IF(T6=4,1,IF(T6=5,1,IF(T6=6,1,IF(T6=7,1,IF(T6=8,0,IF(T6=9,0,IF(T6="A",0,IF(T6="B",0,IF(T6="C",1,IF(T6="D",1,IF(T6="E",1,IF(T6="F",1,0))))))))))))))))</f>
        <v>0</v>
      </c>
      <c r="S7" s="126">
        <f>IF(T6=0,0,IF(T6=1,0,IF(T6=2,1,IF(T6=3,1,IF(T6=4,0,IF(T6=5,0,IF(T6=6,1,IF(T6=7,1,IF(T6=8,0,IF(T6=9,0,IF(T6="A",1,IF(T6="B",1,IF(T6="C",0,IF(T6="D",0,IF(T6="E",1,IF(T6="F",1,0))))))))))))))))</f>
        <v>1</v>
      </c>
      <c r="T7" s="126">
        <f>IF(T6=0,0,IF(T6=1,1,IF(T6=2,0,IF(T6=3,1,IF(T6=4,0,IF(T6=5,1,IF(T6=6,0,IF(T6=7,1,IF(T6=8,0,IF(T6=9,1,IF(T6="A",0,IF(T6="B",1,IF(T6="C",0,IF(T6="D",1,IF(T6="E",0,IF(T6="F",1,1))))))))))))))))</f>
        <v>1</v>
      </c>
      <c r="U7" s="126"/>
      <c r="V7" s="126">
        <f>IF(V6=0,0,IF(V6=1,0,IF(V6=2,0,IF(V6=3,0,IF(V6=4,0,IF(V6=5,0,IF(V6=6,0,IF(V6=7,0,IF(V6=8,1,IF(V6=9,1,IF(V6="A",1,IF(V6="B",1,IF(V6="C",1,IF(V6="D",1,IF(V6="E",1,IF(V6="F",1,0))))))))))))))))</f>
        <v>0</v>
      </c>
      <c r="W7" s="126">
        <f>IF(V6=0,0,IF(V6=1,0,IF(V6=2,0,IF(V6=3,0,IF(V6=4,1,IF(V6=5,1,IF(V6=6,1,IF(V6=7,1,IF(V6=8,0,IF(V6=9,0,IF(V6="A",0,IF(V6="B",0,IF(V6="C",1,IF(V6="D",1,IF(V6="E",1,IF(V6="F",1,0))))))))))))))))</f>
        <v>1</v>
      </c>
      <c r="X7" s="126">
        <f>IF(V6=0,0,IF(V6=1,0,IF(V6=2,1,IF(V6=3,1,IF(V6=4,0,IF(V6=5,0,IF(V6=6,1,IF(V6=7,1,IF(V6=8,0,IF(V6=9,0,IF(V6="A",1,IF(V6="B",1,IF(V6="C",0,IF(V6="D",0,IF(V6="E",1,IF(V6="F",1,0))))))))))))))))</f>
        <v>1</v>
      </c>
      <c r="Y7" s="126">
        <f>IF(V6=0,0,IF(V6=1,1,IF(V6=2,0,IF(V6=3,1,IF(V6=4,0,IF(V6=5,1,IF(V6=6,0,IF(V6=7,1,IF(V6=8,0,IF(V6=9,1,IF(V6="A",0,IF(V6="B",1,IF(V6="C",0,IF(V6="D",1,IF(V6="E",0,IF(V6="F",1,1))))))))))))))))</f>
        <v>0</v>
      </c>
      <c r="Z7" s="127"/>
      <c r="AA7" s="128"/>
      <c r="AB7" s="126">
        <f>IF(AE6=0,0,IF(AE6=1,0,IF(AE6=2,0,IF(AE6=3,0,IF(AE6=4,0,IF(AE6=5,0,IF(AE6=6,0,IF(AE6=7,0,IF(AE6=8,1,IF(AE6=9,1,IF(AE6="A",1,IF(AE6="B",1,IF(AE6="C",1,IF(AE6="D",1,IF(AE6="E",1,IF(AE6="F",1,0))))))))))))))))</f>
        <v>0</v>
      </c>
      <c r="AC7" s="126">
        <f>IF(AE6=0,0,IF(AE6=1,0,IF(AE6=2,0,IF(AE6=3,0,IF(AE6=4,1,IF(AE6=5,1,IF(AE6=6,1,IF(AE6=7,1,IF(AE6=8,0,IF(AE6=9,0,IF(AE6="A",0,IF(AE6="B",0,IF(AE6="C",1,IF(AE6="D",1,IF(AE6="E",1,IF(AE6="F",1,0))))))))))))))))</f>
        <v>1</v>
      </c>
      <c r="AD7" s="126">
        <f>IF(AE6=0,0,IF(AE6=1,0,IF(AE6=2,1,IF(AE6=3,1,IF(AE6=4,0,IF(AE6=5,0,IF(AE6=6,1,IF(AE6=7,1,IF(AE6=8,0,IF(AE6=9,0,IF(AE6="A",1,IF(AE6="B",1,IF(AE6="C",0,IF(AE6="D",0,IF(AE6="E",1,IF(AE6="F",1,0))))))))))))))))</f>
        <v>1</v>
      </c>
      <c r="AE7" s="126">
        <f>IF(AE6=0,0,IF(AE6=1,1,IF(AE6=2,0,IF(AE6=3,1,IF(AE6=4,0,IF(AE6=5,1,IF(AE6=6,0,IF(AE6=7,1,IF(AE6=8,0,IF(AE6=9,1,IF(AE6="A",0,IF(AE6="B",1,IF(AE6="C",0,IF(AE6="D",1,IF(AE6="E",0,IF(AE6="F",1,1))))))))))))))))</f>
        <v>0</v>
      </c>
      <c r="AF7" s="126"/>
      <c r="AG7" s="126">
        <f>IF(AG6=0,0,IF(AG6=1,0,IF(AG6=2,0,IF(AG6=3,0,IF(AG6=4,0,IF(AG6=5,0,IF(AG6=6,0,IF(AG6=7,0,IF(AG6=8,1,IF(AG6=9,1,IF(AG6="A",1,IF(AG6="B",1,IF(AG6="C",1,IF(AG6="D",1,IF(AG6="E",1,IF(AG6="F",1,0))))))))))))))))</f>
        <v>0</v>
      </c>
      <c r="AH7" s="126">
        <f>IF(AG6=0,0,IF(AG6=1,0,IF(AG6=2,0,IF(AG6=3,0,IF(AG6=4,1,IF(AG6=5,1,IF(AG6=6,1,IF(AG6=7,1,IF(AG6=8,0,IF(AG6=9,0,IF(AG6="A",0,IF(AG6="B",0,IF(AG6="C",1,IF(AG6="D",1,IF(AG6="E",1,IF(AG6="F",1,0))))))))))))))))</f>
        <v>1</v>
      </c>
      <c r="AI7" s="126">
        <f>IF(AG6=0,0,IF(AG6=1,0,IF(AG6=2,1,IF(AG6=3,1,IF(AG6=4,0,IF(AG6=5,0,IF(AG6=6,1,IF(AG6=7,1,IF(AG6=8,0,IF(AG6=9,0,IF(AG6="A",1,IF(AG6="B",1,IF(AG6="C",0,IF(AG6="D",0,IF(AG6="E",1,IF(AG6="F",1,0))))))))))))))))</f>
        <v>1</v>
      </c>
      <c r="AJ7" s="126">
        <f>IF(AG6=0,0,IF(AG6=1,1,IF(AG6=2,0,IF(AG6=3,1,IF(AG6=4,0,IF(AG6=5,1,IF(AG6=6,0,IF(AG6=7,1,IF(AG6=8,0,IF(AG6=9,1,IF(AG6="A",0,IF(AG6="B",1,IF(AG6="C",0,IF(AG6="D",1,IF(AG6="E",0,IF(AG6="F",1,1))))))))))))))))</f>
        <v>0</v>
      </c>
      <c r="AK7" s="127"/>
      <c r="AL7" s="128"/>
      <c r="AM7" s="126">
        <f>IF(AP6=0,0,IF(AP6=1,0,IF(AP6=2,0,IF(AP6=3,0,IF(AP6=4,0,IF(AP6=5,0,IF(AP6=6,0,IF(AP6=7,0,IF(AP6=8,1,IF(AP6=9,1,IF(AP6="A",1,IF(AP6="B",1,IF(AP6="C",1,IF(AP6="D",1,IF(AP6="E",1,IF(AP6="F",1,0))))))))))))))))</f>
        <v>0</v>
      </c>
      <c r="AN7" s="126">
        <f>IF(AP6=0,0,IF(AP6=1,0,IF(AP6=2,0,IF(AP6=3,0,IF(AP6=4,1,IF(AP6=5,1,IF(AP6=6,1,IF(AP6=7,1,IF(AP6=8,0,IF(AP6=9,0,IF(AP6="A",0,IF(AP6="B",0,IF(AP6="C",1,IF(AP6="D",1,IF(AP6="E",1,IF(AP6="F",1,0))))))))))))))))</f>
        <v>1</v>
      </c>
      <c r="AO7" s="126">
        <f>IF(AP6=0,0,IF(AP6=1,0,IF(AP6=2,1,IF(AP6=3,1,IF(AP6=4,0,IF(AP6=5,0,IF(AP6=6,1,IF(AP6=7,1,IF(AP6=8,0,IF(AP6=9,0,IF(AP6="A",1,IF(AP6="B",1,IF(AP6="C",0,IF(AP6="D",0,IF(AP6="E",1,IF(AP6="F",1,0))))))))))))))))</f>
        <v>1</v>
      </c>
      <c r="AP7" s="126">
        <f>IF(AP6=0,0,IF(AP6=1,1,IF(AP6=2,0,IF(AP6=3,1,IF(AP6=4,0,IF(AP6=5,1,IF(AP6=6,0,IF(AP6=7,1,IF(AP6=8,0,IF(AP6=9,1,IF(AP6="A",0,IF(AP6="B",1,IF(AP6="C",0,IF(AP6="D",1,IF(AP6="E",0,IF(AP6="F",1,1))))))))))))))))</f>
        <v>1</v>
      </c>
      <c r="AQ7" s="126"/>
      <c r="AR7" s="126">
        <f>IF(AR6=0,0,IF(AR6=1,0,IF(AR6=2,0,IF(AR6=3,0,IF(AR6=4,0,IF(AR6=5,0,IF(AR6=6,0,IF(AR6=7,0,IF(AR6=8,1,IF(AR6=9,1,IF(AR6="A",1,IF(AR6="B",1,IF(AR6="C",1,IF(AR6="D",1,IF(AR6="E",1,IF(AR6="F",1,0))))))))))))))))</f>
        <v>0</v>
      </c>
      <c r="AS7" s="126">
        <f>IF(AR6=0,0,IF(AR6=1,0,IF(AR6=2,0,IF(AR6=3,0,IF(AR6=4,1,IF(AR6=5,1,IF(AR6=6,1,IF(AR6=7,1,IF(AR6=8,0,IF(AR6=9,0,IF(AR6="A",0,IF(AR6="B",0,IF(AR6="C",1,IF(AR6="D",1,IF(AR6="E",1,IF(AR6="F",1,0))))))))))))))))</f>
        <v>1</v>
      </c>
      <c r="AT7" s="126">
        <f>IF(AR6=0,0,IF(AR6=1,0,IF(AR6=2,1,IF(AR6=3,1,IF(AR6=4,0,IF(AR6=5,0,IF(AR6=6,1,IF(AR6=7,1,IF(AR6=8,0,IF(AR6=9,0,IF(AR6="A",1,IF(AR6="B",1,IF(AR6="C",0,IF(AR6="D",0,IF(AR6="E",1,IF(AR6="F",1,0))))))))))))))))</f>
        <v>1</v>
      </c>
      <c r="AU7" s="126">
        <f>IF(AR6=0,0,IF(AR6=1,1,IF(AR6=2,0,IF(AR6=3,1,IF(AR6=4,0,IF(AR6=5,1,IF(AR6=6,0,IF(AR6=7,1,IF(AR6=8,0,IF(AR6=9,1,IF(AR6="A",0,IF(AR6="B",1,IF(AR6="C",0,IF(AR6="D",1,IF(AR6="E",0,IF(AR6="F",1,1))))))))))))))))</f>
        <v>1</v>
      </c>
      <c r="AV7" s="131"/>
      <c r="AW7" s="1"/>
      <c r="AX7" s="86"/>
      <c r="AY7" s="87"/>
      <c r="AZ7" s="88"/>
      <c r="BA7" s="89">
        <f>IF(BD6=0,0,IF(BD6=1,0,IF(BD6=2,0,IF(BD6=3,0,IF(BD6=4,0,IF(BD6=5,0,IF(BD6=6,0,IF(BD6=7,0,IF(BD6=8,1,IF(BD6=9,1,IF(BD6="A",1,IF(BD6="B",1,IF(BD6="C",1,IF(BD6="D",1,IF(BD6="E",1,IF(BD6="F",1,0))))))))))))))))</f>
        <v>0</v>
      </c>
      <c r="BB7" s="89">
        <f>IF(BD6=0,0,IF(BD6=1,0,IF(BD6=2,0,IF(BD6=3,0,IF(BD6=4,1,IF(BD6=5,1,IF(BD6=6,1,IF(BD6=7,1,IF(BD6=8,0,IF(BD6=9,0,IF(BD6="A",0,IF(BD6="B",0,IF(BD6="C",1,IF(BD6="D",1,IF(BD6="E",1,IF(BD6="F",1,0))))))))))))))))</f>
        <v>0</v>
      </c>
      <c r="BC7" s="89">
        <f>IF(BD6=0,0,IF(BD6=1,0,IF(BD6=2,1,IF(BD6=3,1,IF(BD6=4,0,IF(BD6=5,0,IF(BD6=6,1,IF(BD6=7,1,IF(BD6=8,0,IF(BD6=9,0,IF(BD6="A",1,IF(BD6="B",1,IF(BD6="C",0,IF(BD6="D",0,IF(BD6="E",1,IF(BD6="F",1,0))))))))))))))))</f>
        <v>0</v>
      </c>
      <c r="BD7" s="89">
        <f>IF(BD6=0,0,IF(BD6=1,1,IF(BD6=2,0,IF(BD6=3,1,IF(BD6=4,0,IF(BD6=5,1,IF(BD6=6,0,IF(BD6=7,1,IF(BD6=8,0,IF(BD6=9,1,IF(BD6="A",0,IF(BD6="B",1,IF(BD6="C",0,IF(BD6="D",1,IF(BD6="E",0,IF(BD6="F",1,1))))))))))))))))</f>
        <v>0</v>
      </c>
      <c r="BE7" s="89"/>
      <c r="BF7" s="89">
        <f>IF(BF6=0,0,IF(BF6=1,0,IF(BF6=2,0,IF(BF6=3,0,IF(BF6=4,0,IF(BF6=5,0,IF(BF6=6,0,IF(BF6=7,0,IF(BF6=8,1,IF(BF6=9,1,IF(BF6="A",1,IF(BF6="B",1,IF(BF6="C",1,IF(BF6="D",1,IF(BF6="E",1,IF(BF6="F",1,0))))))))))))))))</f>
        <v>0</v>
      </c>
      <c r="BG7" s="89">
        <f>IF(BF6=0,0,IF(BF6=1,0,IF(BF6=2,0,IF(BF6=3,0,IF(BF6=4,1,IF(BF6=5,1,IF(BF6=6,1,IF(BF6=7,1,IF(BF6=8,0,IF(BF6=9,0,IF(BF6="A",0,IF(BF6="B",0,IF(BF6="C",1,IF(BF6="D",1,IF(BF6="E",1,IF(BF6="F",1,0))))))))))))))))</f>
        <v>0</v>
      </c>
      <c r="BH7" s="89">
        <f>IF(BF6=0,0,IF(BF6=1,0,IF(BF6=2,1,IF(BF6=3,1,IF(BF6=4,0,IF(BF6=5,0,IF(BF6=6,1,IF(BF6=7,1,IF(BF6=8,0,IF(BF6=9,0,IF(BF6="A",1,IF(BF6="B",1,IF(BF6="C",0,IF(BF6="D",0,IF(BF6="E",1,IF(BF6="F",1,0))))))))))))))))</f>
        <v>0</v>
      </c>
      <c r="BI7" s="89">
        <f>IF(BF6=0,0,IF(BF6=1,1,IF(BF6=2,0,IF(BF6=3,1,IF(BF6=4,0,IF(BF6=5,1,IF(BF6=6,0,IF(BF6=7,1,IF(BF6=8,0,IF(BF6=9,1,IF(BF6="A",0,IF(BF6="B",1,IF(BF6="C",0,IF(BF6="D",1,IF(BF6="E",0,IF(BF6="F",1,1))))))))))))))))</f>
        <v>0</v>
      </c>
      <c r="BJ7" s="87"/>
      <c r="BK7" s="87"/>
      <c r="BL7" s="90"/>
      <c r="BM7" s="91">
        <f>+BM6</f>
        <v>1</v>
      </c>
      <c r="BN7" s="90"/>
      <c r="BO7" s="92">
        <f>+BO6</f>
        <v>1</v>
      </c>
      <c r="BP7" s="91">
        <f>IF(BR6=0,0,IF(BR6=1,0,IF(BR6=2,1,IF(BR6=3,1,IF(BR6=4,0,IF(BR6=5,0,IF(BR6=6,1,IF(BR6=7,1,IF(BR6=8,0,IF(BR6=9,0,IF(BR6="A",1,IF(BR6="B",1,IF(BR6="C",0,IF(BR6="D",0,IF(BR6="E",1,IF(BR6="F",1,0))))))))))))))))</f>
        <v>0</v>
      </c>
      <c r="BQ7" s="91">
        <f>+BQ6</f>
        <v>1</v>
      </c>
      <c r="BR7" s="90"/>
      <c r="BS7" s="89"/>
      <c r="BT7" s="89">
        <f>IF(BT6=0,0,IF(BT6=1,0,IF(BT6=2,0,IF(BT6=3,0,IF(BT6=4,0,IF(BT6=5,0,IF(BT6=6,0,IF(BT6=7,0,IF(BT6=8,1,IF(BT6=9,1,IF(BT6="A",1,IF(BT6="B",1,IF(BT6="C",1,IF(BT6="D",1,IF(BT6="E",1,IF(BT6="F",1,0))))))))))))))))</f>
        <v>1</v>
      </c>
      <c r="BU7" s="89">
        <f>IF(BT6=0,0,IF(BT6=1,0,IF(BT6=2,0,IF(BT6=3,0,IF(BT6=4,1,IF(BT6=5,1,IF(BT6=6,1,IF(BT6=7,1,IF(BT6=8,0,IF(BT6=9,0,IF(BT6="A",0,IF(BT6="B",0,IF(BT6="C",1,IF(BT6="D",1,IF(BT6="E",1,IF(BT6="F",1,0))))))))))))))))</f>
        <v>0</v>
      </c>
      <c r="BV7" s="89">
        <f>IF(BT6=0,0,IF(BT6=1,0,IF(BT6=2,1,IF(BT6=3,1,IF(BT6=4,0,IF(BT6=5,0,IF(BT6=6,1,IF(BT6=7,1,IF(BT6=8,0,IF(BT6=9,0,IF(BT6="A",1,IF(BT6="B",1,IF(BT6="C",0,IF(BT6="D",0,IF(BT6="E",1,IF(BT6="F",1,0))))))))))))))))</f>
        <v>1</v>
      </c>
      <c r="BW7" s="89">
        <f>IF(BT6=0,0,IF(BT6=1,1,IF(BT6=2,0,IF(BT6=3,1,IF(BT6=4,0,IF(BT6=5,1,IF(BT6=6,0,IF(BT6=7,1,IF(BT6=8,0,IF(BT6=9,1,IF(BT6="A",0,IF(BT6="B",1,IF(BT6="C",0,IF(BT6="D",1,IF(BT6="E",0,IF(BT6="F",1,1))))))))))))))))</f>
        <v>1</v>
      </c>
      <c r="BX7" s="90"/>
      <c r="BZ7" s="103" t="s">
        <v>67</v>
      </c>
      <c r="CA7" s="104"/>
      <c r="CB7" s="104"/>
      <c r="CC7" s="104"/>
      <c r="CD7" s="104"/>
      <c r="CE7" s="104"/>
      <c r="CF7" s="104"/>
      <c r="CG7" s="104"/>
      <c r="CH7" s="104"/>
      <c r="CI7" s="104"/>
      <c r="CJ7" s="104"/>
      <c r="CK7" s="104"/>
      <c r="CL7" s="104"/>
      <c r="CM7" s="104"/>
      <c r="CN7" s="104"/>
      <c r="CO7" s="104"/>
      <c r="CP7" s="104"/>
      <c r="CQ7" s="104"/>
      <c r="CR7" s="104"/>
      <c r="CS7" s="104"/>
      <c r="CT7" s="104"/>
      <c r="CU7" s="104"/>
      <c r="CV7" s="104"/>
    </row>
    <row r="8" spans="1:100" ht="15.75">
      <c r="A8" s="62">
        <v>5</v>
      </c>
      <c r="B8" s="6"/>
      <c r="C8" s="6"/>
      <c r="D8" s="6"/>
      <c r="E8" s="192"/>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1"/>
      <c r="AX8" s="77"/>
      <c r="AY8" s="80" t="s">
        <v>43</v>
      </c>
      <c r="AZ8" s="78"/>
      <c r="BA8" s="78"/>
      <c r="BB8" s="78"/>
      <c r="BC8" s="78"/>
      <c r="BD8" s="78"/>
      <c r="BE8" s="78"/>
      <c r="BF8" s="78"/>
      <c r="BG8" s="78"/>
      <c r="BH8" s="78"/>
      <c r="BI8" s="78"/>
      <c r="BJ8" s="78"/>
      <c r="BK8" s="78"/>
      <c r="BL8" s="83"/>
      <c r="BM8" s="77"/>
      <c r="BN8" s="78"/>
      <c r="BO8" s="78"/>
      <c r="BP8" s="80" t="s">
        <v>42</v>
      </c>
      <c r="BQ8" s="78"/>
      <c r="BR8" s="78"/>
      <c r="BS8" s="78"/>
      <c r="BT8" s="78"/>
      <c r="BU8" s="78"/>
      <c r="BV8" s="78"/>
      <c r="BW8" s="78"/>
      <c r="BX8" s="83"/>
      <c r="BZ8" s="103" t="s">
        <v>68</v>
      </c>
      <c r="CA8" s="104"/>
      <c r="CB8" s="104"/>
      <c r="CC8" s="104"/>
      <c r="CD8" s="104"/>
      <c r="CE8" s="104"/>
      <c r="CF8" s="104"/>
      <c r="CG8" s="104"/>
      <c r="CH8" s="104"/>
      <c r="CI8" s="104"/>
      <c r="CJ8" s="104"/>
      <c r="CK8" s="104"/>
      <c r="CL8" s="104"/>
      <c r="CM8" s="104"/>
      <c r="CN8" s="104"/>
      <c r="CO8" s="104"/>
      <c r="CP8" s="104"/>
      <c r="CQ8" s="104"/>
      <c r="CR8" s="104"/>
      <c r="CS8" s="104"/>
      <c r="CT8" s="104"/>
      <c r="CU8" s="104"/>
      <c r="CV8" s="104"/>
    </row>
    <row r="9" spans="1:100" ht="15.75">
      <c r="A9" s="62">
        <v>6</v>
      </c>
      <c r="B9" s="6"/>
      <c r="C9" s="52"/>
      <c r="D9" s="52"/>
      <c r="E9" s="115"/>
      <c r="F9" s="116"/>
      <c r="G9" s="116"/>
      <c r="H9" s="116"/>
      <c r="I9" s="116"/>
      <c r="J9" s="116"/>
      <c r="K9" s="116"/>
      <c r="L9" s="116"/>
      <c r="M9" s="116"/>
      <c r="N9" s="116"/>
      <c r="O9" s="116"/>
      <c r="P9" s="116"/>
      <c r="Q9" s="116"/>
      <c r="R9" s="116"/>
      <c r="S9" s="116"/>
      <c r="T9" s="116"/>
      <c r="U9" s="116"/>
      <c r="V9" s="116"/>
      <c r="W9" s="116"/>
      <c r="X9" s="116"/>
      <c r="Y9" s="117" t="s">
        <v>11</v>
      </c>
      <c r="Z9" s="116"/>
      <c r="AA9" s="118"/>
      <c r="AB9" s="116"/>
      <c r="AC9" s="116"/>
      <c r="AD9" s="116"/>
      <c r="AE9" s="116"/>
      <c r="AF9" s="116"/>
      <c r="AG9" s="116"/>
      <c r="AH9" s="116"/>
      <c r="AI9" s="116"/>
      <c r="AJ9" s="116"/>
      <c r="AK9" s="116"/>
      <c r="AL9" s="116"/>
      <c r="AM9" s="116"/>
      <c r="AN9" s="116"/>
      <c r="AO9" s="116"/>
      <c r="AP9" s="116"/>
      <c r="AQ9" s="116"/>
      <c r="AR9" s="116"/>
      <c r="AS9" s="116"/>
      <c r="AT9" s="116"/>
      <c r="AU9" s="116"/>
      <c r="AV9" s="119"/>
      <c r="AW9" s="1"/>
      <c r="AX9" s="93" t="s">
        <v>44</v>
      </c>
      <c r="AY9" s="94"/>
      <c r="AZ9" s="93"/>
      <c r="BA9" s="74" t="s">
        <v>45</v>
      </c>
      <c r="BB9" s="94"/>
      <c r="BC9" s="88"/>
      <c r="BD9" s="93" t="s">
        <v>48</v>
      </c>
      <c r="BE9" s="94"/>
      <c r="BF9" s="93" t="s">
        <v>4</v>
      </c>
      <c r="BG9" s="95"/>
      <c r="BH9" s="93" t="s">
        <v>47</v>
      </c>
      <c r="BI9" s="95"/>
      <c r="BJ9" s="93" t="s">
        <v>46</v>
      </c>
      <c r="BK9" s="95"/>
      <c r="BL9" s="96" t="s">
        <v>0</v>
      </c>
      <c r="BM9" s="97"/>
      <c r="BN9" s="88"/>
      <c r="BO9" s="88"/>
      <c r="BP9" s="88"/>
      <c r="BQ9" s="88"/>
      <c r="BR9" s="88"/>
      <c r="BS9" s="88"/>
      <c r="BT9" s="88"/>
      <c r="BU9" s="88"/>
      <c r="BV9" s="88"/>
      <c r="BW9" s="88"/>
      <c r="BX9" s="98"/>
      <c r="BZ9" s="104"/>
      <c r="CA9" s="104"/>
      <c r="CB9" s="104"/>
      <c r="CC9" s="104"/>
      <c r="CD9" s="104"/>
      <c r="CE9" s="104"/>
      <c r="CF9" s="104"/>
      <c r="CG9" s="104"/>
      <c r="CH9" s="104"/>
      <c r="CI9" s="104"/>
      <c r="CJ9" s="104"/>
      <c r="CK9" s="104"/>
      <c r="CL9" s="104"/>
      <c r="CM9" s="104"/>
      <c r="CN9" s="104"/>
      <c r="CO9" s="104"/>
      <c r="CP9" s="104"/>
      <c r="CQ9" s="104"/>
      <c r="CR9" s="104"/>
      <c r="CS9" s="104"/>
      <c r="CT9" s="104"/>
      <c r="CU9" s="104"/>
      <c r="CV9" s="104"/>
    </row>
    <row r="10" spans="1:100" ht="15.75">
      <c r="A10" s="62">
        <v>7</v>
      </c>
      <c r="B10" s="6"/>
      <c r="C10" s="52"/>
      <c r="D10" s="52"/>
      <c r="E10" s="120"/>
      <c r="F10" s="121"/>
      <c r="G10" s="121"/>
      <c r="H10" s="121"/>
      <c r="I10" s="121"/>
      <c r="J10" s="121"/>
      <c r="K10" s="121"/>
      <c r="L10" s="121"/>
      <c r="M10" s="121"/>
      <c r="N10" s="121"/>
      <c r="O10" s="121"/>
      <c r="P10" s="121"/>
      <c r="Q10" s="121"/>
      <c r="R10" s="121"/>
      <c r="S10" s="121"/>
      <c r="T10" s="121"/>
      <c r="U10" s="121"/>
      <c r="V10" s="121"/>
      <c r="W10" s="121"/>
      <c r="X10" s="121"/>
      <c r="Y10" s="121"/>
      <c r="Z10" s="121"/>
      <c r="AA10" s="122"/>
      <c r="AB10" s="116"/>
      <c r="AC10" s="116"/>
      <c r="AD10" s="116"/>
      <c r="AE10" s="116"/>
      <c r="AF10" s="116"/>
      <c r="AG10" s="116"/>
      <c r="AH10" s="116"/>
      <c r="AI10" s="116"/>
      <c r="AJ10" s="116"/>
      <c r="AK10" s="116"/>
      <c r="AL10" s="117" t="s">
        <v>10</v>
      </c>
      <c r="AM10" s="116"/>
      <c r="AN10" s="116"/>
      <c r="AO10" s="116"/>
      <c r="AP10" s="116"/>
      <c r="AQ10" s="116"/>
      <c r="AR10" s="116"/>
      <c r="AS10" s="116"/>
      <c r="AT10" s="116"/>
      <c r="AU10" s="116"/>
      <c r="AV10" s="119"/>
      <c r="AW10" s="1"/>
      <c r="AX10" s="12">
        <v>1</v>
      </c>
      <c r="AY10" s="88"/>
      <c r="AZ10" s="12">
        <v>1</v>
      </c>
      <c r="BA10" s="88"/>
      <c r="BB10" s="5">
        <v>1</v>
      </c>
      <c r="BC10" s="88"/>
      <c r="BD10" s="12">
        <v>1</v>
      </c>
      <c r="BE10" s="88"/>
      <c r="BF10" s="12">
        <v>0</v>
      </c>
      <c r="BG10" s="88"/>
      <c r="BH10" s="12">
        <v>0</v>
      </c>
      <c r="BI10" s="88"/>
      <c r="BJ10" s="12">
        <v>1</v>
      </c>
      <c r="BK10" s="88"/>
      <c r="BL10" s="13">
        <v>1</v>
      </c>
      <c r="BM10" s="97"/>
      <c r="BN10" s="88"/>
      <c r="BO10" s="88"/>
      <c r="BP10" s="100"/>
      <c r="BQ10" s="100"/>
      <c r="BR10" s="5">
        <v>0</v>
      </c>
      <c r="BS10" s="100"/>
      <c r="BT10" s="5">
        <v>8</v>
      </c>
      <c r="BU10" s="100"/>
      <c r="BV10" s="100"/>
      <c r="BW10" s="100"/>
      <c r="BX10" s="101"/>
      <c r="BZ10" s="103" t="s">
        <v>66</v>
      </c>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row>
    <row r="11" spans="1:100" ht="15.75">
      <c r="A11" s="62">
        <v>8</v>
      </c>
      <c r="B11" s="6"/>
      <c r="C11" s="52"/>
      <c r="D11" s="52"/>
      <c r="E11" s="120"/>
      <c r="F11" s="121"/>
      <c r="G11" s="121"/>
      <c r="H11" s="121"/>
      <c r="I11" s="121"/>
      <c r="J11" s="121"/>
      <c r="K11" s="121"/>
      <c r="L11" s="121"/>
      <c r="M11" s="121"/>
      <c r="N11" s="121"/>
      <c r="O11" s="121"/>
      <c r="P11" s="121"/>
      <c r="Q11" s="121"/>
      <c r="R11" s="121"/>
      <c r="S11" s="121"/>
      <c r="T11" s="121"/>
      <c r="U11" s="121"/>
      <c r="V11" s="121"/>
      <c r="W11" s="121"/>
      <c r="X11" s="121"/>
      <c r="Y11" s="121"/>
      <c r="Z11" s="121"/>
      <c r="AA11" s="123"/>
      <c r="AB11" s="121"/>
      <c r="AC11" s="121"/>
      <c r="AD11" s="121"/>
      <c r="AE11" s="121"/>
      <c r="AF11" s="121"/>
      <c r="AG11" s="121"/>
      <c r="AH11" s="121"/>
      <c r="AI11" s="121"/>
      <c r="AJ11" s="121"/>
      <c r="AK11" s="121"/>
      <c r="AL11" s="122"/>
      <c r="AM11" s="116"/>
      <c r="AN11" s="116"/>
      <c r="AO11" s="116"/>
      <c r="AP11" s="116"/>
      <c r="AQ11" s="117" t="s">
        <v>9</v>
      </c>
      <c r="AR11" s="116"/>
      <c r="AS11" s="116"/>
      <c r="AT11" s="116"/>
      <c r="AU11" s="116"/>
      <c r="AV11" s="119"/>
      <c r="AW11" s="1"/>
      <c r="AX11" s="91">
        <f>+AX10</f>
        <v>1</v>
      </c>
      <c r="AY11" s="89"/>
      <c r="AZ11" s="91">
        <f>+AZ10</f>
        <v>1</v>
      </c>
      <c r="BA11" s="87"/>
      <c r="BB11" s="89">
        <f>+BB10</f>
        <v>1</v>
      </c>
      <c r="BC11" s="87"/>
      <c r="BD11" s="91">
        <f>+BD10</f>
        <v>1</v>
      </c>
      <c r="BE11" s="89"/>
      <c r="BF11" s="91">
        <f>+BF10</f>
        <v>0</v>
      </c>
      <c r="BG11" s="89"/>
      <c r="BH11" s="91">
        <f>+BH10</f>
        <v>0</v>
      </c>
      <c r="BI11" s="89"/>
      <c r="BJ11" s="91">
        <f>+BJ10</f>
        <v>1</v>
      </c>
      <c r="BK11" s="89"/>
      <c r="BL11" s="99">
        <f>+BL10</f>
        <v>1</v>
      </c>
      <c r="BM11" s="86"/>
      <c r="BN11" s="87"/>
      <c r="BO11" s="89">
        <f>IF(BR10=0,0,IF(BR10=1,0,IF(BR10=2,0,IF(BR10=3,0,IF(BR10=4,0,IF(BR10=5,0,IF(BR10=6,0,IF(BR10=7,0,IF(BR10=8,1,IF(BR10=9,1,IF(BR10="A",1,IF(BR10="B",1,IF(BR10="C",1,IF(BR10="D",1,IF(BR10="E",1,IF(BR10="F",1,0))))))))))))))))</f>
        <v>0</v>
      </c>
      <c r="BP11" s="89">
        <f>IF(BR10=0,0,IF(BR10=1,0,IF(BR10=2,0,IF(BR10=3,0,IF(BR10=4,1,IF(BR10=5,1,IF(BR10=6,1,IF(BR10=7,1,IF(BR10=8,0,IF(BR10=9,0,IF(BR10="A",0,IF(BR10="B",0,IF(BR10="C",1,IF(BR10="D",1,IF(BR10="E",1,IF(BR10="F",1,0))))))))))))))))</f>
        <v>0</v>
      </c>
      <c r="BQ11" s="89">
        <f>IF(BR10=0,0,IF(BR10=1,0,IF(BR10=2,1,IF(BR10=3,1,IF(BR10=4,0,IF(BR10=5,0,IF(BR10=6,1,IF(BR10=7,1,IF(BR10=8,0,IF(BR10=9,0,IF(BR10="A",1,IF(BR10="B",1,IF(BR10="C",0,IF(BR10="D",0,IF(BR10="E",1,IF(BR10="F",1,0))))))))))))))))</f>
        <v>0</v>
      </c>
      <c r="BR11" s="89">
        <f>IF(BR10=0,0,IF(BR10=1,1,IF(BR10=2,0,IF(BR10=3,1,IF(BR10=4,0,IF(BR10=5,1,IF(BR10=6,0,IF(BR10=7,1,IF(BR10=8,0,IF(BR10=9,1,IF(BR10="A",0,IF(BR10="B",1,IF(BR10="C",0,IF(BR10="D",1,IF(BR10="E",0,IF(BR10="F",1,1))))))))))))))))</f>
        <v>0</v>
      </c>
      <c r="BS11" s="89"/>
      <c r="BT11" s="89">
        <f>IF(BT10=0,0,IF(BT10=1,0,IF(BT10=2,0,IF(BT10=3,0,IF(BT10=4,0,IF(BT10=5,0,IF(BT10=6,0,IF(BT10=7,0,IF(BT10=8,1,IF(BT10=9,1,IF(BT10="A",1,IF(BT10="B",1,IF(BT10="C",1,IF(BT10="D",1,IF(BT10="E",1,IF(BT10="F",1,0))))))))))))))))</f>
        <v>1</v>
      </c>
      <c r="BU11" s="89">
        <f>IF(BT10=0,0,IF(BT10=1,0,IF(BT10=2,0,IF(BT10=3,0,IF(BT10=4,1,IF(BT10=5,1,IF(BT10=6,1,IF(BT10=7,1,IF(BT10=8,0,IF(BT10=9,0,IF(BT10="A",0,IF(BT10="B",0,IF(BT10="C",1,IF(BT10="D",1,IF(BT10="E",1,IF(BT10="F",1,0))))))))))))))))</f>
        <v>0</v>
      </c>
      <c r="BV11" s="89">
        <f>IF(BT10=0,0,IF(BT10=1,0,IF(BT10=2,1,IF(BT10=3,1,IF(BT10=4,0,IF(BT10=5,0,IF(BT10=6,1,IF(BT10=7,1,IF(BT10=8,0,IF(BT10=9,0,IF(BT10="A",1,IF(BT10="B",1,IF(BT10="C",0,IF(BT10="D",0,IF(BT10="E",1,IF(BT10="F",1,0))))))))))))))))</f>
        <v>0</v>
      </c>
      <c r="BW11" s="89">
        <f>IF(BT10=0,0,IF(BT10=1,1,IF(BT10=2,0,IF(BT10=3,1,IF(BT10=4,0,IF(BT10=5,1,IF(BT10=6,0,IF(BT10=7,1,IF(BT10=8,0,IF(BT10=9,1,IF(BT10="A",0,IF(BT10="B",1,IF(BT10="C",0,IF(BT10="D",1,IF(BT10="E",0,IF(BT10="F",1,1))))))))))))))))</f>
        <v>0</v>
      </c>
      <c r="BX11" s="90"/>
      <c r="BZ11" s="103" t="s">
        <v>50</v>
      </c>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row>
    <row r="12" spans="1:100" ht="15.75">
      <c r="A12" s="62">
        <v>9</v>
      </c>
      <c r="B12" s="6"/>
      <c r="C12" s="52"/>
      <c r="D12" s="52"/>
      <c r="E12" s="120"/>
      <c r="F12" s="124"/>
      <c r="G12" s="121"/>
      <c r="H12" s="121"/>
      <c r="I12" s="5">
        <v>0</v>
      </c>
      <c r="J12" s="121"/>
      <c r="K12" s="5">
        <v>4</v>
      </c>
      <c r="L12" s="121"/>
      <c r="M12" s="121"/>
      <c r="N12" s="121"/>
      <c r="O12" s="121"/>
      <c r="P12" s="121"/>
      <c r="Q12" s="124"/>
      <c r="R12" s="121"/>
      <c r="S12" s="121"/>
      <c r="T12" s="5">
        <v>0</v>
      </c>
      <c r="U12" s="121"/>
      <c r="V12" s="5">
        <v>0</v>
      </c>
      <c r="W12" s="121"/>
      <c r="X12" s="121"/>
      <c r="Y12" s="121"/>
      <c r="Z12" s="121"/>
      <c r="AA12" s="123"/>
      <c r="AB12" s="124"/>
      <c r="AC12" s="121"/>
      <c r="AD12" s="121"/>
      <c r="AE12" s="5" t="s">
        <v>2</v>
      </c>
      <c r="AF12" s="121"/>
      <c r="AG12" s="5" t="s">
        <v>3</v>
      </c>
      <c r="AH12" s="121"/>
      <c r="AI12" s="121"/>
      <c r="AJ12" s="121"/>
      <c r="AK12" s="121"/>
      <c r="AL12" s="123"/>
      <c r="AM12" s="124"/>
      <c r="AN12" s="121"/>
      <c r="AO12" s="121"/>
      <c r="AP12" s="5">
        <v>0</v>
      </c>
      <c r="AQ12" s="121"/>
      <c r="AR12" s="5">
        <v>7</v>
      </c>
      <c r="AS12" s="121"/>
      <c r="AT12" s="121"/>
      <c r="AU12" s="121"/>
      <c r="AV12" s="130"/>
      <c r="AW12" s="1"/>
      <c r="AX12" s="85"/>
      <c r="AY12" s="79"/>
      <c r="AZ12" s="79"/>
      <c r="BA12" s="79"/>
      <c r="BB12" s="79"/>
      <c r="BC12" s="79"/>
      <c r="BD12" s="79"/>
      <c r="BE12" s="79"/>
      <c r="BF12" s="78"/>
      <c r="BG12" s="78"/>
      <c r="BH12" s="79"/>
      <c r="BI12" s="79"/>
      <c r="BJ12" s="80" t="s">
        <v>71</v>
      </c>
      <c r="BK12" s="78"/>
      <c r="BL12" s="78"/>
      <c r="BM12" s="78"/>
      <c r="BN12" s="78"/>
      <c r="BO12" s="78"/>
      <c r="BP12" s="78"/>
      <c r="BQ12" s="78"/>
      <c r="BR12" s="78"/>
      <c r="BS12" s="78"/>
      <c r="BT12" s="78"/>
      <c r="BU12" s="78"/>
      <c r="BV12" s="78"/>
      <c r="BW12" s="78"/>
      <c r="BX12" s="83"/>
      <c r="BZ12" s="103" t="s">
        <v>49</v>
      </c>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row>
    <row r="13" spans="1:100" ht="15.75">
      <c r="A13" s="62" t="s">
        <v>0</v>
      </c>
      <c r="B13" s="6"/>
      <c r="C13" s="52"/>
      <c r="D13" s="52"/>
      <c r="E13" s="125"/>
      <c r="F13" s="126">
        <f>IF(I12=0,0,IF(I12=1,0,IF(I12=2,0,IF(I12=3,0,IF(I12=4,0,IF(I12=5,0,IF(I12=6,0,IF(I12=7,0,IF(I12=8,1,IF(I12=9,1,IF(I12="A",1,IF(I12="B",1,IF(I12="C",1,IF(I12="D",1,IF(I12="E",1,IF(I12="F",1,0))))))))))))))))</f>
        <v>0</v>
      </c>
      <c r="G13" s="126">
        <f>IF(I12=0,0,IF(I12=1,0,IF(I12=2,0,IF(I12=3,0,IF(I12=4,1,IF(I12=5,1,IF(I12=6,1,IF(I12=7,1,IF(I12=8,0,IF(I12=9,0,IF(I12="A",0,IF(I12="B",0,IF(I12="C",1,IF(I12="D",1,IF(I12="E",1,IF(I12="F",1,0))))))))))))))))</f>
        <v>0</v>
      </c>
      <c r="H13" s="126">
        <f>IF(I12=0,0,IF(I12=1,0,IF(I12=2,1,IF(I12=3,1,IF(I12=4,0,IF(I12=5,0,IF(I12=6,1,IF(I12=7,1,IF(I12=8,0,IF(I12=9,0,IF(I12="A",1,IF(I12="B",1,IF(I12="C",0,IF(I12="D",0,IF(I12="E",1,IF(I12="F",1,0))))))))))))))))</f>
        <v>0</v>
      </c>
      <c r="I13" s="126">
        <f>IF(I12=0,0,IF(I12=1,1,IF(I12=2,0,IF(I12=3,1,IF(I12=4,0,IF(I12=5,1,IF(I12=6,0,IF(I12=7,1,IF(I12=8,0,IF(I12=9,1,IF(I12="A",0,IF(I12="B",1,IF(I12="C",0,IF(I12="D",1,IF(I12="E",0,IF(I12="F",1,1))))))))))))))))</f>
        <v>0</v>
      </c>
      <c r="J13" s="126"/>
      <c r="K13" s="126">
        <f>IF(K12=0,0,IF(K12=1,0,IF(K12=2,0,IF(K12=3,0,IF(K12=4,0,IF(K12=5,0,IF(K12=6,0,IF(K12=7,0,IF(K12=8,1,IF(K12=9,1,IF(K12="A",1,IF(K12="B",1,IF(K12="C",1,IF(K12="D",1,IF(K12="E",1,IF(K12="F",1,0))))))))))))))))</f>
        <v>0</v>
      </c>
      <c r="L13" s="126">
        <f>IF(K12=0,0,IF(K12=1,0,IF(K12=2,0,IF(K12=3,0,IF(K12=4,1,IF(K12=5,1,IF(K12=6,1,IF(K12=7,1,IF(K12=8,0,IF(K12=9,0,IF(K12="A",0,IF(K12="B",0,IF(K12="C",1,IF(K12="D",1,IF(K12="E",1,IF(K12="F",1,0))))))))))))))))</f>
        <v>1</v>
      </c>
      <c r="M13" s="126">
        <f>IF(K12=0,0,IF(K12=1,0,IF(K12=2,1,IF(K12=3,1,IF(K12=4,0,IF(K12=5,0,IF(K12=6,1,IF(K12=7,1,IF(K12=8,0,IF(K12=9,0,IF(K12="A",1,IF(K12="B",1,IF(K12="C",0,IF(K12="D",0,IF(K12="E",1,IF(K12="F",1,0))))))))))))))))</f>
        <v>0</v>
      </c>
      <c r="N13" s="126">
        <f>IF(K12=0,0,IF(K12=1,1,IF(K12=2,0,IF(K12=3,1,IF(K12=4,0,IF(K12=5,1,IF(K12=6,0,IF(K12=7,1,IF(K12=8,0,IF(K12=9,1,IF(K12="A",0,IF(K12="B",1,IF(K12="C",0,IF(K12="D",1,IF(K12="E",0,IF(K12="F",1,1))))))))))))))))</f>
        <v>0</v>
      </c>
      <c r="O13" s="127"/>
      <c r="P13" s="126"/>
      <c r="Q13" s="126">
        <f>IF(T12=0,0,IF(T12=1,0,IF(T12=2,0,IF(T12=3,0,IF(T12=4,0,IF(T12=5,0,IF(T12=6,0,IF(T12=7,0,IF(T12=8,1,IF(T12=9,1,IF(T12="A",1,IF(T12="B",1,IF(T12="C",1,IF(T12="D",1,IF(T12="E",1,IF(T12="F",1,0))))))))))))))))</f>
        <v>0</v>
      </c>
      <c r="R13" s="126">
        <f>IF(T12=0,0,IF(T12=1,0,IF(T12=2,0,IF(T12=3,0,IF(T12=4,1,IF(T12=5,1,IF(T12=6,1,IF(T12=7,1,IF(T12=8,0,IF(T12=9,0,IF(T12="A",0,IF(T12="B",0,IF(T12="C",1,IF(T12="D",1,IF(T12="E",1,IF(T12="F",1,0))))))))))))))))</f>
        <v>0</v>
      </c>
      <c r="S13" s="126">
        <f>IF(T12=0,0,IF(T12=1,0,IF(T12=2,1,IF(T12=3,1,IF(T12=4,0,IF(T12=5,0,IF(T12=6,1,IF(T12=7,1,IF(T12=8,0,IF(T12=9,0,IF(T12="A",1,IF(T12="B",1,IF(T12="C",0,IF(T12="D",0,IF(T12="E",1,IF(T12="F",1,0))))))))))))))))</f>
        <v>0</v>
      </c>
      <c r="T13" s="126">
        <f>IF(T12=0,0,IF(T12=1,1,IF(T12=2,0,IF(T12=3,1,IF(T12=4,0,IF(T12=5,1,IF(T12=6,0,IF(T12=7,1,IF(T12=8,0,IF(T12=9,1,IF(T12="A",0,IF(T12="B",1,IF(T12="C",0,IF(T12="D",1,IF(T12="E",0,IF(T12="F",1,1))))))))))))))))</f>
        <v>0</v>
      </c>
      <c r="U13" s="126"/>
      <c r="V13" s="126">
        <f>IF(V12=0,0,IF(V12=1,0,IF(V12=2,0,IF(V12=3,0,IF(V12=4,0,IF(V12=5,0,IF(V12=6,0,IF(V12=7,0,IF(V12=8,1,IF(V12=9,1,IF(V12="A",1,IF(V12="B",1,IF(V12="C",1,IF(V12="D",1,IF(V12="E",1,IF(V12="F",1,0))))))))))))))))</f>
        <v>0</v>
      </c>
      <c r="W13" s="126">
        <f>IF(V12=0,0,IF(V12=1,0,IF(V12=2,0,IF(V12=3,0,IF(V12=4,1,IF(V12=5,1,IF(V12=6,1,IF(V12=7,1,IF(V12=8,0,IF(V12=9,0,IF(V12="A",0,IF(V12="B",0,IF(V12="C",1,IF(V12="D",1,IF(V12="E",1,IF(V12="F",1,0))))))))))))))))</f>
        <v>0</v>
      </c>
      <c r="X13" s="126">
        <f>IF(V12=0,0,IF(V12=1,0,IF(V12=2,1,IF(V12=3,1,IF(V12=4,0,IF(V12=5,0,IF(V12=6,1,IF(V12=7,1,IF(V12=8,0,IF(V12=9,0,IF(V12="A",1,IF(V12="B",1,IF(V12="C",0,IF(V12="D",0,IF(V12="E",1,IF(V12="F",1,0))))))))))))))))</f>
        <v>0</v>
      </c>
      <c r="Y13" s="126">
        <f>IF(V12=0,0,IF(V12=1,1,IF(V12=2,0,IF(V12=3,1,IF(V12=4,0,IF(V12=5,1,IF(V12=6,0,IF(V12=7,1,IF(V12=8,0,IF(V12=9,1,IF(V12="A",0,IF(V12="B",1,IF(V12="C",0,IF(V12="D",1,IF(V12="E",0,IF(V12="F",1,1))))))))))))))))</f>
        <v>0</v>
      </c>
      <c r="Z13" s="127"/>
      <c r="AA13" s="128"/>
      <c r="AB13" s="126">
        <f>IF(AE12=0,0,IF(AE12=1,0,IF(AE12=2,0,IF(AE12=3,0,IF(AE12=4,0,IF(AE12=5,0,IF(AE12=6,0,IF(AE12=7,0,IF(AE12=8,1,IF(AE12=9,1,IF(AE12="A",1,IF(AE12="B",1,IF(AE12="C",1,IF(AE12="D",1,IF(AE12="E",1,IF(AE12="F",1,0))))))))))))))))</f>
        <v>1</v>
      </c>
      <c r="AC13" s="126">
        <f>IF(AE12=0,0,IF(AE12=1,0,IF(AE12=2,0,IF(AE12=3,0,IF(AE12=4,1,IF(AE12=5,1,IF(AE12=6,1,IF(AE12=7,1,IF(AE12=8,0,IF(AE12=9,0,IF(AE12="A",0,IF(AE12="B",0,IF(AE12="C",1,IF(AE12="D",1,IF(AE12="E",1,IF(AE12="F",1,0))))))))))))))))</f>
        <v>1</v>
      </c>
      <c r="AD13" s="126">
        <f>IF(AE12=0,0,IF(AE12=1,0,IF(AE12=2,1,IF(AE12=3,1,IF(AE12=4,0,IF(AE12=5,0,IF(AE12=6,1,IF(AE12=7,1,IF(AE12=8,0,IF(AE12=9,0,IF(AE12="A",1,IF(AE12="B",1,IF(AE12="C",0,IF(AE12="D",0,IF(AE12="E",1,IF(AE12="F",1,0))))))))))))))))</f>
        <v>0</v>
      </c>
      <c r="AE13" s="126">
        <f>IF(AE12=0,0,IF(AE12=1,1,IF(AE12=2,0,IF(AE12=3,1,IF(AE12=4,0,IF(AE12=5,1,IF(AE12=6,0,IF(AE12=7,1,IF(AE12=8,0,IF(AE12=9,1,IF(AE12="A",0,IF(AE12="B",1,IF(AE12="C",0,IF(AE12="D",1,IF(AE12="E",0,IF(AE12="F",1,1))))))))))))))))</f>
        <v>0</v>
      </c>
      <c r="AF13" s="126"/>
      <c r="AG13" s="126">
        <f>IF(AG12=0,0,IF(AG12=1,0,IF(AG12=2,0,IF(AG12=3,0,IF(AG12=4,0,IF(AG12=5,0,IF(AG12=6,0,IF(AG12=7,0,IF(AG12=8,1,IF(AG12=9,1,IF(AG12="A",1,IF(AG12="B",1,IF(AG12="C",1,IF(AG12="D",1,IF(AG12="E",1,IF(AG12="F",1,0))))))))))))))))</f>
        <v>1</v>
      </c>
      <c r="AH13" s="126">
        <f>IF(AG12=0,0,IF(AG12=1,0,IF(AG12=2,0,IF(AG12=3,0,IF(AG12=4,1,IF(AG12=5,1,IF(AG12=6,1,IF(AG12=7,1,IF(AG12=8,0,IF(AG12=9,0,IF(AG12="A",0,IF(AG12="B",0,IF(AG12="C",1,IF(AG12="D",1,IF(AG12="E",1,IF(AG12="F",1,0))))))))))))))))</f>
        <v>1</v>
      </c>
      <c r="AI13" s="126">
        <f>IF(AG12=0,0,IF(AG12=1,0,IF(AG12=2,1,IF(AG12=3,1,IF(AG12=4,0,IF(AG12=5,0,IF(AG12=6,1,IF(AG12=7,1,IF(AG12=8,0,IF(AG12=9,0,IF(AG12="A",1,IF(AG12="B",1,IF(AG12="C",0,IF(AG12="D",0,IF(AG12="E",1,IF(AG12="F",1,0))))))))))))))))</f>
        <v>0</v>
      </c>
      <c r="AJ13" s="126">
        <f>IF(AG12=0,0,IF(AG12=1,1,IF(AG12=2,0,IF(AG12=3,1,IF(AG12=4,0,IF(AG12=5,1,IF(AG12=6,0,IF(AG12=7,1,IF(AG12=8,0,IF(AG12=9,1,IF(AG12="A",0,IF(AG12="B",1,IF(AG12="C",0,IF(AG12="D",1,IF(AG12="E",0,IF(AG12="F",1,1))))))))))))))))</f>
        <v>1</v>
      </c>
      <c r="AK13" s="127"/>
      <c r="AL13" s="128"/>
      <c r="AM13" s="126">
        <f>IF(AP12=0,0,IF(AP12=1,0,IF(AP12=2,0,IF(AP12=3,0,IF(AP12=4,0,IF(AP12=5,0,IF(AP12=6,0,IF(AP12=7,0,IF(AP12=8,1,IF(AP12=9,1,IF(AP12="A",1,IF(AP12="B",1,IF(AP12="C",1,IF(AP12="D",1,IF(AP12="E",1,IF(AP12="F",1,0))))))))))))))))</f>
        <v>0</v>
      </c>
      <c r="AN13" s="126">
        <f>IF(AP12=0,0,IF(AP12=1,0,IF(AP12=2,0,IF(AP12=3,0,IF(AP12=4,1,IF(AP12=5,1,IF(AP12=6,1,IF(AP12=7,1,IF(AP12=8,0,IF(AP12=9,0,IF(AP12="A",0,IF(AP12="B",0,IF(AP12="C",1,IF(AP12="D",1,IF(AP12="E",1,IF(AP12="F",1,0))))))))))))))))</f>
        <v>0</v>
      </c>
      <c r="AO13" s="126">
        <f>IF(AP12=0,0,IF(AP12=1,0,IF(AP12=2,1,IF(AP12=3,1,IF(AP12=4,0,IF(AP12=5,0,IF(AP12=6,1,IF(AP12=7,1,IF(AP12=8,0,IF(AP12=9,0,IF(AP12="A",1,IF(AP12="B",1,IF(AP12="C",0,IF(AP12="D",0,IF(AP12="E",1,IF(AP12="F",1,0))))))))))))))))</f>
        <v>0</v>
      </c>
      <c r="AP13" s="126">
        <f>IF(AP12=0,0,IF(AP12=1,1,IF(AP12=2,0,IF(AP12=3,1,IF(AP12=4,0,IF(AP12=5,1,IF(AP12=6,0,IF(AP12=7,1,IF(AP12=8,0,IF(AP12=9,1,IF(AP12="A",0,IF(AP12="B",1,IF(AP12="C",0,IF(AP12="D",1,IF(AP12="E",0,IF(AP12="F",1,1))))))))))))))))</f>
        <v>0</v>
      </c>
      <c r="AQ13" s="126"/>
      <c r="AR13" s="126">
        <f>IF(AR12=0,0,IF(AR12=1,0,IF(AR12=2,0,IF(AR12=3,0,IF(AR12=4,0,IF(AR12=5,0,IF(AR12=6,0,IF(AR12=7,0,IF(AR12=8,1,IF(AR12=9,1,IF(AR12="A",1,IF(AR12="B",1,IF(AR12="C",1,IF(AR12="D",1,IF(AR12="E",1,IF(AR12="F",1,0))))))))))))))))</f>
        <v>0</v>
      </c>
      <c r="AS13" s="126">
        <f>IF(AR12=0,0,IF(AR12=1,0,IF(AR12=2,0,IF(AR12=3,0,IF(AR12=4,1,IF(AR12=5,1,IF(AR12=6,1,IF(AR12=7,1,IF(AR12=8,0,IF(AR12=9,0,IF(AR12="A",0,IF(AR12="B",0,IF(AR12="C",1,IF(AR12="D",1,IF(AR12="E",1,IF(AR12="F",1,0))))))))))))))))</f>
        <v>1</v>
      </c>
      <c r="AT13" s="126">
        <f>IF(AR12=0,0,IF(AR12=1,0,IF(AR12=2,1,IF(AR12=3,1,IF(AR12=4,0,IF(AR12=5,0,IF(AR12=6,1,IF(AR12=7,1,IF(AR12=8,0,IF(AR12=9,0,IF(AR12="A",1,IF(AR12="B",1,IF(AR12="C",0,IF(AR12="D",0,IF(AR12="E",1,IF(AR12="F",1,0))))))))))))))))</f>
        <v>1</v>
      </c>
      <c r="AU13" s="126">
        <f>IF(AR12=0,0,IF(AR12=1,1,IF(AR12=2,0,IF(AR12=3,1,IF(AR12=4,0,IF(AR12=5,1,IF(AR12=6,0,IF(AR12=7,1,IF(AR12=8,0,IF(AR12=9,1,IF(AR12="A",0,IF(AR12="B",1,IF(AR12="C",0,IF(AR12="D",1,IF(AR12="E",0,IF(AR12="F",1,1))))))))))))))))</f>
        <v>1</v>
      </c>
      <c r="AV13" s="131"/>
      <c r="AW13" s="1"/>
      <c r="AX13" s="97"/>
      <c r="AY13" s="88"/>
      <c r="AZ13" s="88"/>
      <c r="BA13" s="88"/>
      <c r="BB13" s="88"/>
      <c r="BC13" s="88"/>
      <c r="BD13" s="100"/>
      <c r="BE13" s="100"/>
      <c r="BF13" s="5" t="s">
        <v>0</v>
      </c>
      <c r="BG13" s="100"/>
      <c r="BH13" s="5" t="s">
        <v>0</v>
      </c>
      <c r="BI13" s="100"/>
      <c r="BJ13" s="100"/>
      <c r="BK13" s="100"/>
      <c r="BL13" s="88"/>
      <c r="BM13" s="88"/>
      <c r="BN13" s="88"/>
      <c r="BO13" s="100"/>
      <c r="BP13" s="100"/>
      <c r="BQ13" s="5">
        <v>2</v>
      </c>
      <c r="BR13" s="100"/>
      <c r="BS13" s="5">
        <v>5</v>
      </c>
      <c r="BT13" s="100"/>
      <c r="BU13" s="100"/>
      <c r="BV13" s="100"/>
      <c r="BW13" s="88"/>
      <c r="BX13" s="98"/>
      <c r="BZ13" s="103" t="s">
        <v>54</v>
      </c>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row>
    <row r="14" spans="1:100" ht="15.75">
      <c r="A14" s="62" t="s">
        <v>1</v>
      </c>
      <c r="B14" s="6"/>
      <c r="C14" s="6"/>
      <c r="D14" s="6"/>
      <c r="E14" s="192"/>
      <c r="F14" s="56"/>
      <c r="G14" s="56"/>
      <c r="H14" s="56"/>
      <c r="I14" s="56"/>
      <c r="J14" s="56"/>
      <c r="K14" s="56"/>
      <c r="L14" s="56"/>
      <c r="M14" s="56"/>
      <c r="N14" s="56"/>
      <c r="O14" s="56"/>
      <c r="P14" s="56"/>
      <c r="Q14" s="56"/>
      <c r="R14" s="56"/>
      <c r="S14" s="56"/>
      <c r="T14" s="56"/>
      <c r="U14" s="5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
      <c r="AX14" s="86"/>
      <c r="AY14" s="87"/>
      <c r="AZ14" s="87"/>
      <c r="BA14" s="87"/>
      <c r="BB14" s="87"/>
      <c r="BC14" s="89">
        <f>IF(BF13=0,0,IF(BF13=1,0,IF(BF13=2,0,IF(BF13=3,0,IF(BF13=4,0,IF(BF13=5,0,IF(BF13=6,0,IF(BF13=7,0,IF(BF13=8,1,IF(BF13=9,1,IF(BF13="A",1,IF(BF13="B",1,IF(BF13="C",1,IF(BF13="D",1,IF(BF13="E",1,IF(BF13="F",1,0))))))))))))))))</f>
        <v>1</v>
      </c>
      <c r="BD14" s="89">
        <f>IF(BF13=0,0,IF(BF13=1,0,IF(BF13=2,0,IF(BF13=3,0,IF(BF13=4,1,IF(BF13=5,1,IF(BF13=6,1,IF(BF13=7,1,IF(BF13=8,0,IF(BF13=9,0,IF(BF13="A",0,IF(BF13="B",0,IF(BF13="C",1,IF(BF13="D",1,IF(BF13="E",1,IF(BF13="F",1,0))))))))))))))))</f>
        <v>0</v>
      </c>
      <c r="BE14" s="89">
        <f>IF(BF13=0,0,IF(BF13=1,0,IF(BF13=2,1,IF(BF13=3,1,IF(BF13=4,0,IF(BF13=5,0,IF(BF13=6,1,IF(BF13=7,1,IF(BF13=8,0,IF(BF13=9,0,IF(BF13="A",1,IF(BF13="B",1,IF(BF13="C",0,IF(BF13="D",0,IF(BF13="E",1,IF(BF13="F",1,0))))))))))))))))</f>
        <v>1</v>
      </c>
      <c r="BF14" s="89">
        <f>IF(BF13=0,0,IF(BF13=1,1,IF(BF13=2,0,IF(BF13=3,1,IF(BF13=4,0,IF(BF13=5,1,IF(BF13=6,0,IF(BF13=7,1,IF(BF13=8,0,IF(BF13=9,1,IF(BF13="A",0,IF(BF13="B",1,IF(BF13="C",0,IF(BF13="D",1,IF(BF13="E",0,IF(BF13="F",1,1))))))))))))))))</f>
        <v>0</v>
      </c>
      <c r="BG14" s="89"/>
      <c r="BH14" s="89">
        <f>IF(BH13=0,0,IF(BH13=1,0,IF(BH13=2,0,IF(BH13=3,0,IF(BH13=4,0,IF(BH13=5,0,IF(BH13=6,0,IF(BH13=7,0,IF(BH13=8,1,IF(BH13=9,1,IF(BH13="A",1,IF(BH13="B",1,IF(BH13="C",1,IF(BH13="D",1,IF(BH13="E",1,IF(BH13="F",1,0))))))))))))))))</f>
        <v>1</v>
      </c>
      <c r="BI14" s="89">
        <f>IF(BH13=0,0,IF(BH13=1,0,IF(BH13=2,0,IF(BH13=3,0,IF(BH13=4,1,IF(BH13=5,1,IF(BH13=6,1,IF(BH13=7,1,IF(BH13=8,0,IF(BH13=9,0,IF(BH13="A",0,IF(BH13="B",0,IF(BH13="C",1,IF(BH13="D",1,IF(BH13="E",1,IF(BH13="F",1,0))))))))))))))))</f>
        <v>0</v>
      </c>
      <c r="BJ14" s="89">
        <f>IF(BH13=0,0,IF(BH13=1,0,IF(BH13=2,1,IF(BH13=3,1,IF(BH13=4,0,IF(BH13=5,0,IF(BH13=6,1,IF(BH13=7,1,IF(BH13=8,0,IF(BH13=9,0,IF(BH13="A",1,IF(BH13="B",1,IF(BH13="C",0,IF(BH13="D",0,IF(BH13="E",1,IF(BH13="F",1,0))))))))))))))))</f>
        <v>1</v>
      </c>
      <c r="BK14" s="89">
        <f>IF(BH13=0,0,IF(BH13=1,1,IF(BH13=2,0,IF(BH13=3,1,IF(BH13=4,0,IF(BH13=5,1,IF(BH13=6,0,IF(BH13=7,1,IF(BH13=8,0,IF(BH13=9,1,IF(BH13="A",0,IF(BH13="B",1,IF(BH13="C",0,IF(BH13="D",1,IF(BH13="E",0,IF(BH13="F",1,1))))))))))))))))</f>
        <v>0</v>
      </c>
      <c r="BL14" s="87"/>
      <c r="BM14" s="87"/>
      <c r="BN14" s="89">
        <f>IF(BQ13=0,0,IF(BQ13=1,0,IF(BQ13=2,0,IF(BQ13=3,0,IF(BQ13=4,0,IF(BQ13=5,0,IF(BQ13=6,0,IF(BQ13=7,0,IF(BQ13=8,1,IF(BQ13=9,1,IF(BQ13="A",1,IF(BQ13="B",1,IF(BQ13="C",1,IF(BQ13="D",1,IF(BQ13="E",1,IF(BQ13="F",1,0))))))))))))))))</f>
        <v>0</v>
      </c>
      <c r="BO14" s="89">
        <f>IF(BQ13=0,0,IF(BQ13=1,0,IF(BQ13=2,0,IF(BQ13=3,0,IF(BQ13=4,1,IF(BQ13=5,1,IF(BQ13=6,1,IF(BQ13=7,1,IF(BQ13=8,0,IF(BQ13=9,0,IF(BQ13="A",0,IF(BQ13="B",0,IF(BQ13="C",1,IF(BQ13="D",1,IF(BQ13="E",1,IF(BQ13="F",1,0))))))))))))))))</f>
        <v>0</v>
      </c>
      <c r="BP14" s="89">
        <f>IF(BQ13=0,0,IF(BQ13=1,0,IF(BQ13=2,1,IF(BQ13=3,1,IF(BQ13=4,0,IF(BQ13=5,0,IF(BQ13=6,1,IF(BQ13=7,1,IF(BQ13=8,0,IF(BQ13=9,0,IF(BQ13="A",1,IF(BQ13="B",1,IF(BQ13="C",0,IF(BQ13="D",0,IF(BQ13="E",1,IF(BQ13="F",1,0))))))))))))))))</f>
        <v>1</v>
      </c>
      <c r="BQ14" s="89">
        <f>IF(BQ13=0,0,IF(BQ13=1,1,IF(BQ13=2,0,IF(BQ13=3,1,IF(BQ13=4,0,IF(BQ13=5,1,IF(BQ13=6,0,IF(BQ13=7,1,IF(BQ13=8,0,IF(BQ13=9,1,IF(BQ13="A",0,IF(BQ13="B",1,IF(BQ13="C",0,IF(BQ13="D",1,IF(BQ13="E",0,IF(BQ13="F",1,1))))))))))))))))</f>
        <v>0</v>
      </c>
      <c r="BR14" s="89"/>
      <c r="BS14" s="89">
        <f>IF(BS13=0,0,IF(BS13=1,0,IF(BS13=2,0,IF(BS13=3,0,IF(BS13=4,0,IF(BS13=5,0,IF(BS13=6,0,IF(BS13=7,0,IF(BS13=8,1,IF(BS13=9,1,IF(BS13="A",1,IF(BS13="B",1,IF(BS13="C",1,IF(BS13="D",1,IF(BS13="E",1,IF(BS13="F",1,0))))))))))))))))</f>
        <v>0</v>
      </c>
      <c r="BT14" s="89">
        <f>IF(BS13=0,0,IF(BS13=1,0,IF(BS13=2,0,IF(BS13=3,0,IF(BS13=4,1,IF(BS13=5,1,IF(BS13=6,1,IF(BS13=7,1,IF(BS13=8,0,IF(BS13=9,0,IF(BS13="A",0,IF(BS13="B",0,IF(BS13="C",1,IF(BS13="D",1,IF(BS13="E",1,IF(BS13="F",1,0))))))))))))))))</f>
        <v>1</v>
      </c>
      <c r="BU14" s="89">
        <f>IF(BS13=0,0,IF(BS13=1,0,IF(BS13=2,1,IF(BS13=3,1,IF(BS13=4,0,IF(BS13=5,0,IF(BS13=6,1,IF(BS13=7,1,IF(BS13=8,0,IF(BS13=9,0,IF(BS13="A",1,IF(BS13="B",1,IF(BS13="C",0,IF(BS13="D",0,IF(BS13="E",1,IF(BS13="F",1,0))))))))))))))))</f>
        <v>0</v>
      </c>
      <c r="BV14" s="89">
        <f>IF(BS13=0,0,IF(BS13=1,1,IF(BS13=2,0,IF(BS13=3,1,IF(BS13=4,0,IF(BS13=5,1,IF(BS13=6,0,IF(BS13=7,1,IF(BS13=8,0,IF(BS13=9,1,IF(BS13="A",0,IF(BS13="B",1,IF(BS13="C",0,IF(BS13="D",1,IF(BS13="E",0,IF(BS13="F",1,1))))))))))))))))</f>
        <v>1</v>
      </c>
      <c r="BW14" s="87"/>
      <c r="BX14" s="90"/>
      <c r="BZ14" s="103" t="s">
        <v>53</v>
      </c>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row>
    <row r="15" spans="1:100" ht="15.75">
      <c r="A15" s="62" t="s">
        <v>2</v>
      </c>
      <c r="B15" s="6"/>
      <c r="C15" s="6"/>
      <c r="D15" s="6"/>
      <c r="E15" s="192"/>
      <c r="F15" s="56"/>
      <c r="G15" s="56"/>
      <c r="H15" s="56"/>
      <c r="I15" s="56"/>
      <c r="J15" s="56"/>
      <c r="K15" s="56"/>
      <c r="L15" s="56"/>
      <c r="M15" s="56"/>
      <c r="N15" s="56"/>
      <c r="O15" s="56"/>
      <c r="P15" s="56"/>
      <c r="Q15" s="56"/>
      <c r="R15" s="56"/>
      <c r="S15" s="56"/>
      <c r="T15" s="16"/>
      <c r="U15" s="56"/>
      <c r="V15" s="56"/>
      <c r="W15" s="56"/>
      <c r="X15" s="56"/>
      <c r="Y15" s="56"/>
      <c r="Z15" s="56"/>
      <c r="AA15" s="122"/>
      <c r="AB15" s="116"/>
      <c r="AC15" s="116"/>
      <c r="AD15" s="116"/>
      <c r="AE15" s="116"/>
      <c r="AF15" s="116"/>
      <c r="AG15" s="116"/>
      <c r="AH15" s="116"/>
      <c r="AI15" s="116"/>
      <c r="AJ15" s="116"/>
      <c r="AK15" s="116"/>
      <c r="AL15" s="117" t="s">
        <v>14</v>
      </c>
      <c r="AM15" s="116"/>
      <c r="AN15" s="116"/>
      <c r="AO15" s="116"/>
      <c r="AP15" s="116"/>
      <c r="AQ15" s="116"/>
      <c r="AR15" s="116"/>
      <c r="AS15" s="116"/>
      <c r="AT15" s="116"/>
      <c r="AU15" s="116"/>
      <c r="AV15" s="119"/>
      <c r="AW15" s="1"/>
      <c r="AX15" s="85"/>
      <c r="AY15" s="79"/>
      <c r="AZ15" s="79"/>
      <c r="BA15" s="79"/>
      <c r="BB15" s="79"/>
      <c r="BC15" s="79"/>
      <c r="BD15" s="79"/>
      <c r="BE15" s="79"/>
      <c r="BF15" s="78"/>
      <c r="BG15" s="78"/>
      <c r="BH15" s="79"/>
      <c r="BI15" s="79"/>
      <c r="BJ15" s="80" t="s">
        <v>72</v>
      </c>
      <c r="BK15" s="78"/>
      <c r="BL15" s="78"/>
      <c r="BM15" s="78"/>
      <c r="BN15" s="78"/>
      <c r="BO15" s="78"/>
      <c r="BP15" s="78"/>
      <c r="BQ15" s="78"/>
      <c r="BR15" s="78"/>
      <c r="BS15" s="78"/>
      <c r="BT15" s="78"/>
      <c r="BU15" s="78"/>
      <c r="BV15" s="78"/>
      <c r="BW15" s="78"/>
      <c r="BX15" s="83"/>
      <c r="BZ15" s="105" t="s">
        <v>81</v>
      </c>
      <c r="CA15" s="106"/>
      <c r="CB15" s="106"/>
      <c r="CC15" s="106"/>
      <c r="CD15" s="106"/>
      <c r="CE15" s="106"/>
      <c r="CF15" s="106"/>
      <c r="CG15" s="106"/>
      <c r="CH15" s="106"/>
      <c r="CI15" s="106"/>
      <c r="CJ15" s="106"/>
      <c r="CK15" s="106"/>
      <c r="CL15" s="106"/>
      <c r="CM15" s="106"/>
      <c r="CN15" s="106"/>
      <c r="CO15" s="106"/>
      <c r="CP15" s="106"/>
      <c r="CQ15" s="107"/>
      <c r="CR15" s="104"/>
      <c r="CS15" s="104"/>
      <c r="CT15" s="104"/>
      <c r="CU15" s="104"/>
      <c r="CV15" s="104"/>
    </row>
    <row r="16" spans="1:100" ht="15.75">
      <c r="A16" s="62" t="s">
        <v>3</v>
      </c>
      <c r="B16" s="6"/>
      <c r="C16" s="6"/>
      <c r="D16" s="6"/>
      <c r="E16" s="192"/>
      <c r="F16" s="56"/>
      <c r="G16" s="56"/>
      <c r="H16" s="56"/>
      <c r="I16" s="56"/>
      <c r="J16" s="56"/>
      <c r="K16" s="56"/>
      <c r="L16" s="56"/>
      <c r="M16" s="56"/>
      <c r="N16" s="56"/>
      <c r="O16" s="56"/>
      <c r="P16" s="56"/>
      <c r="Q16" s="56"/>
      <c r="R16" s="56"/>
      <c r="S16" s="56"/>
      <c r="T16" s="56"/>
      <c r="U16" s="56"/>
      <c r="V16" s="56"/>
      <c r="W16" s="56"/>
      <c r="X16" s="56"/>
      <c r="Y16" s="56"/>
      <c r="Z16" s="56"/>
      <c r="AA16" s="132"/>
      <c r="AB16" s="124"/>
      <c r="AC16" s="121"/>
      <c r="AD16" s="121"/>
      <c r="AE16" s="5">
        <v>9</v>
      </c>
      <c r="AF16" s="121"/>
      <c r="AG16" s="5" t="s">
        <v>0</v>
      </c>
      <c r="AH16" s="121"/>
      <c r="AI16" s="121"/>
      <c r="AJ16" s="121"/>
      <c r="AK16" s="121"/>
      <c r="AL16" s="121"/>
      <c r="AM16" s="124"/>
      <c r="AN16" s="121"/>
      <c r="AO16" s="121"/>
      <c r="AP16" s="5" t="s">
        <v>1</v>
      </c>
      <c r="AQ16" s="121"/>
      <c r="AR16" s="5" t="s">
        <v>5</v>
      </c>
      <c r="AS16" s="121"/>
      <c r="AT16" s="121"/>
      <c r="AU16" s="121"/>
      <c r="AV16" s="130"/>
      <c r="AW16" s="1"/>
      <c r="AX16" s="97"/>
      <c r="AY16" s="88"/>
      <c r="AZ16" s="88"/>
      <c r="BA16" s="88"/>
      <c r="BB16" s="88"/>
      <c r="BC16" s="88"/>
      <c r="BD16" s="100"/>
      <c r="BE16" s="100"/>
      <c r="BF16" s="5" t="s">
        <v>1</v>
      </c>
      <c r="BG16" s="100"/>
      <c r="BH16" s="5" t="s">
        <v>1</v>
      </c>
      <c r="BI16" s="100"/>
      <c r="BJ16" s="100"/>
      <c r="BK16" s="100"/>
      <c r="BL16" s="88"/>
      <c r="BM16" s="88"/>
      <c r="BN16" s="88"/>
      <c r="BO16" s="100"/>
      <c r="BP16" s="100"/>
      <c r="BQ16" s="5">
        <v>3</v>
      </c>
      <c r="BR16" s="100"/>
      <c r="BS16" s="5" t="s">
        <v>3</v>
      </c>
      <c r="BT16" s="100"/>
      <c r="BU16" s="100"/>
      <c r="BV16" s="100"/>
      <c r="BW16" s="88"/>
      <c r="BX16" s="98"/>
      <c r="BY16" s="2"/>
      <c r="BZ16" s="108" t="s">
        <v>55</v>
      </c>
      <c r="CA16" s="109"/>
      <c r="CB16" s="109"/>
      <c r="CC16" s="109"/>
      <c r="CD16" s="109"/>
      <c r="CE16" s="109"/>
      <c r="CF16" s="109"/>
      <c r="CG16" s="109"/>
      <c r="CH16" s="109"/>
      <c r="CI16" s="109"/>
      <c r="CJ16" s="109"/>
      <c r="CK16" s="109"/>
      <c r="CL16" s="109"/>
      <c r="CM16" s="109"/>
      <c r="CN16" s="109"/>
      <c r="CO16" s="109"/>
      <c r="CP16" s="109"/>
      <c r="CQ16" s="110"/>
      <c r="CR16" s="104"/>
      <c r="CS16" s="104"/>
      <c r="CT16" s="104"/>
      <c r="CU16" s="104"/>
      <c r="CV16" s="104"/>
    </row>
    <row r="17" spans="1:100" ht="15.75">
      <c r="A17" s="62" t="s">
        <v>4</v>
      </c>
      <c r="B17" s="6"/>
      <c r="C17" s="6"/>
      <c r="D17" s="6"/>
      <c r="E17" s="192"/>
      <c r="F17" s="56"/>
      <c r="G17" s="56"/>
      <c r="H17" s="56"/>
      <c r="I17" s="56"/>
      <c r="J17" s="56"/>
      <c r="K17" s="56"/>
      <c r="L17" s="56"/>
      <c r="M17" s="56"/>
      <c r="N17" s="56"/>
      <c r="O17" s="56"/>
      <c r="P17" s="56"/>
      <c r="Q17" s="56"/>
      <c r="R17" s="56"/>
      <c r="S17" s="56"/>
      <c r="T17" s="56"/>
      <c r="U17" s="56"/>
      <c r="V17" s="56"/>
      <c r="W17" s="56"/>
      <c r="X17" s="56"/>
      <c r="Y17" s="56"/>
      <c r="Z17" s="56"/>
      <c r="AA17" s="133"/>
      <c r="AB17" s="126">
        <f>IF(AE16=0,0,IF(AE16=1,0,IF(AE16=2,0,IF(AE16=3,0,IF(AE16=4,0,IF(AE16=5,0,IF(AE16=6,0,IF(AE16=7,0,IF(AE16=8,1,IF(AE16=9,1,IF(AE16="A",1,IF(AE16="B",1,IF(AE16="C",1,IF(AE16="D",1,IF(AE16="E",1,IF(AE16="F",1,0))))))))))))))))</f>
        <v>1</v>
      </c>
      <c r="AC17" s="126">
        <f>IF(AE16=0,0,IF(AE16=1,0,IF(AE16=2,0,IF(AE16=3,0,IF(AE16=4,1,IF(AE16=5,1,IF(AE16=6,1,IF(AE16=7,1,IF(AE16=8,0,IF(AE16=9,0,IF(AE16="A",0,IF(AE16="B",0,IF(AE16="C",1,IF(AE16="D",1,IF(AE16="E",1,IF(AE16="F",1,0))))))))))))))))</f>
        <v>0</v>
      </c>
      <c r="AD17" s="126">
        <f>IF(AE16=0,0,IF(AE16=1,0,IF(AE16=2,1,IF(AE16=3,1,IF(AE16=4,0,IF(AE16=5,0,IF(AE16=6,1,IF(AE16=7,1,IF(AE16=8,0,IF(AE16=9,0,IF(AE16="A",1,IF(AE16="B",1,IF(AE16="C",0,IF(AE16="D",0,IF(AE16="E",1,IF(AE16="F",1,0))))))))))))))))</f>
        <v>0</v>
      </c>
      <c r="AE17" s="126">
        <f>IF(AE16=0,0,IF(AE16=1,1,IF(AE16=2,0,IF(AE16=3,1,IF(AE16=4,0,IF(AE16=5,1,IF(AE16=6,0,IF(AE16=7,1,IF(AE16=8,0,IF(AE16=9,1,IF(AE16="A",0,IF(AE16="B",1,IF(AE16="C",0,IF(AE16="D",1,IF(AE16="E",0,IF(AE16="F",1,1))))))))))))))))</f>
        <v>1</v>
      </c>
      <c r="AF17" s="126"/>
      <c r="AG17" s="126">
        <f>IF(AG16=0,0,IF(AG16=1,0,IF(AG16=2,0,IF(AG16=3,0,IF(AG16=4,0,IF(AG16=5,0,IF(AG16=6,0,IF(AG16=7,0,IF(AG16=8,1,IF(AG16=9,1,IF(AG16="A",1,IF(AG16="B",1,IF(AG16="C",1,IF(AG16="D",1,IF(AG16="E",1,IF(AG16="F",1,0))))))))))))))))</f>
        <v>1</v>
      </c>
      <c r="AH17" s="126">
        <f>IF(AG16=0,0,IF(AG16=1,0,IF(AG16=2,0,IF(AG16=3,0,IF(AG16=4,1,IF(AG16=5,1,IF(AG16=6,1,IF(AG16=7,1,IF(AG16=8,0,IF(AG16=9,0,IF(AG16="A",0,IF(AG16="B",0,IF(AG16="C",1,IF(AG16="D",1,IF(AG16="E",1,IF(AG16="F",1,0))))))))))))))))</f>
        <v>0</v>
      </c>
      <c r="AI17" s="126">
        <f>IF(AG16=0,0,IF(AG16=1,0,IF(AG16=2,1,IF(AG16=3,1,IF(AG16=4,0,IF(AG16=5,0,IF(AG16=6,1,IF(AG16=7,1,IF(AG16=8,0,IF(AG16=9,0,IF(AG16="A",1,IF(AG16="B",1,IF(AG16="C",0,IF(AG16="D",0,IF(AG16="E",1,IF(AG16="F",1,0))))))))))))))))</f>
        <v>1</v>
      </c>
      <c r="AJ17" s="126">
        <f>IF(AG16=0,0,IF(AG16=1,1,IF(AG16=2,0,IF(AG16=3,1,IF(AG16=4,0,IF(AG16=5,1,IF(AG16=6,0,IF(AG16=7,1,IF(AG16=8,0,IF(AG16=9,1,IF(AG16="A",0,IF(AG16="B",1,IF(AG16="C",0,IF(AG16="D",1,IF(AG16="E",0,IF(AG16="F",1,1))))))))))))))))</f>
        <v>0</v>
      </c>
      <c r="AK17" s="127"/>
      <c r="AL17" s="126"/>
      <c r="AM17" s="126">
        <f>IF(AP16=0,0,IF(AP16=1,0,IF(AP16=2,0,IF(AP16=3,0,IF(AP16=4,0,IF(AP16=5,0,IF(AP16=6,0,IF(AP16=7,0,IF(AP16=8,1,IF(AP16=9,1,IF(AP16="A",1,IF(AP16="B",1,IF(AP16="C",1,IF(AP16="D",1,IF(AP16="E",1,IF(AP16="F",1,0))))))))))))))))</f>
        <v>1</v>
      </c>
      <c r="AN17" s="126">
        <f>IF(AP16=0,0,IF(AP16=1,0,IF(AP16=2,0,IF(AP16=3,0,IF(AP16=4,1,IF(AP16=5,1,IF(AP16=6,1,IF(AP16=7,1,IF(AP16=8,0,IF(AP16=9,0,IF(AP16="A",0,IF(AP16="B",0,IF(AP16="C",1,IF(AP16="D",1,IF(AP16="E",1,IF(AP16="F",1,0))))))))))))))))</f>
        <v>0</v>
      </c>
      <c r="AO17" s="126">
        <f>IF(AP16=0,0,IF(AP16=1,0,IF(AP16=2,1,IF(AP16=3,1,IF(AP16=4,0,IF(AP16=5,0,IF(AP16=6,1,IF(AP16=7,1,IF(AP16=8,0,IF(AP16=9,0,IF(AP16="A",1,IF(AP16="B",1,IF(AP16="C",0,IF(AP16="D",0,IF(AP16="E",1,IF(AP16="F",1,0))))))))))))))))</f>
        <v>1</v>
      </c>
      <c r="AP17" s="126">
        <f>IF(AP16=0,0,IF(AP16=1,1,IF(AP16=2,0,IF(AP16=3,1,IF(AP16=4,0,IF(AP16=5,1,IF(AP16=6,0,IF(AP16=7,1,IF(AP16=8,0,IF(AP16=9,1,IF(AP16="A",0,IF(AP16="B",1,IF(AP16="C",0,IF(AP16="D",1,IF(AP16="E",0,IF(AP16="F",1,1))))))))))))))))</f>
        <v>1</v>
      </c>
      <c r="AQ17" s="126"/>
      <c r="AR17" s="126">
        <f>IF(AR16=0,0,IF(AR16=1,0,IF(AR16=2,0,IF(AR16=3,0,IF(AR16=4,0,IF(AR16=5,0,IF(AR16=6,0,IF(AR16=7,0,IF(AR16=8,1,IF(AR16=9,1,IF(AR16="A",1,IF(AR16="B",1,IF(AR16="C",1,IF(AR16="D",1,IF(AR16="E",1,IF(AR16="F",1,0))))))))))))))))</f>
        <v>1</v>
      </c>
      <c r="AS17" s="126">
        <f>IF(AR16=0,0,IF(AR16=1,0,IF(AR16=2,0,IF(AR16=3,0,IF(AR16=4,1,IF(AR16=5,1,IF(AR16=6,1,IF(AR16=7,1,IF(AR16=8,0,IF(AR16=9,0,IF(AR16="A",0,IF(AR16="B",0,IF(AR16="C",1,IF(AR16="D",1,IF(AR16="E",1,IF(AR16="F",1,0))))))))))))))))</f>
        <v>1</v>
      </c>
      <c r="AT17" s="126">
        <f>IF(AR16=0,0,IF(AR16=1,0,IF(AR16=2,1,IF(AR16=3,1,IF(AR16=4,0,IF(AR16=5,0,IF(AR16=6,1,IF(AR16=7,1,IF(AR16=8,0,IF(AR16=9,0,IF(AR16="A",1,IF(AR16="B",1,IF(AR16="C",0,IF(AR16="D",0,IF(AR16="E",1,IF(AR16="F",1,0))))))))))))))))</f>
        <v>1</v>
      </c>
      <c r="AU17" s="126">
        <f>IF(AR16=0,0,IF(AR16=1,1,IF(AR16=2,0,IF(AR16=3,1,IF(AR16=4,0,IF(AR16=5,1,IF(AR16=6,0,IF(AR16=7,1,IF(AR16=8,0,IF(AR16=9,1,IF(AR16="A",0,IF(AR16="B",1,IF(AR16="C",0,IF(AR16="D",1,IF(AR16="E",0,IF(AR16="F",1,1))))))))))))))))</f>
        <v>1</v>
      </c>
      <c r="AV17" s="131"/>
      <c r="AW17" s="1"/>
      <c r="AX17" s="86"/>
      <c r="AY17" s="87"/>
      <c r="AZ17" s="87"/>
      <c r="BA17" s="87"/>
      <c r="BB17" s="87"/>
      <c r="BC17" s="89">
        <f>IF(BF16=0,0,IF(BF16=1,0,IF(BF16=2,0,IF(BF16=3,0,IF(BF16=4,0,IF(BF16=5,0,IF(BF16=6,0,IF(BF16=7,0,IF(BF16=8,1,IF(BF16=9,1,IF(BF16="A",1,IF(BF16="B",1,IF(BF16="C",1,IF(BF16="D",1,IF(BF16="E",1,IF(BF16="F",1,0))))))))))))))))</f>
        <v>1</v>
      </c>
      <c r="BD17" s="89">
        <f>IF(BF16=0,0,IF(BF16=1,0,IF(BF16=2,0,IF(BF16=3,0,IF(BF16=4,1,IF(BF16=5,1,IF(BF16=6,1,IF(BF16=7,1,IF(BF16=8,0,IF(BF16=9,0,IF(BF16="A",0,IF(BF16="B",0,IF(BF16="C",1,IF(BF16="D",1,IF(BF16="E",1,IF(BF16="F",1,0))))))))))))))))</f>
        <v>0</v>
      </c>
      <c r="BE17" s="89">
        <f>IF(BF16=0,0,IF(BF16=1,0,IF(BF16=2,1,IF(BF16=3,1,IF(BF16=4,0,IF(BF16=5,0,IF(BF16=6,1,IF(BF16=7,1,IF(BF16=8,0,IF(BF16=9,0,IF(BF16="A",1,IF(BF16="B",1,IF(BF16="C",0,IF(BF16="D",0,IF(BF16="E",1,IF(BF16="F",1,0))))))))))))))))</f>
        <v>1</v>
      </c>
      <c r="BF17" s="89">
        <f>IF(BF16=0,0,IF(BF16=1,1,IF(BF16=2,0,IF(BF16=3,1,IF(BF16=4,0,IF(BF16=5,1,IF(BF16=6,0,IF(BF16=7,1,IF(BF16=8,0,IF(BF16=9,1,IF(BF16="A",0,IF(BF16="B",1,IF(BF16="C",0,IF(BF16="D",1,IF(BF16="E",0,IF(BF16="F",1,1))))))))))))))))</f>
        <v>1</v>
      </c>
      <c r="BG17" s="89"/>
      <c r="BH17" s="89">
        <f>IF(BH16=0,0,IF(BH16=1,0,IF(BH16=2,0,IF(BH16=3,0,IF(BH16=4,0,IF(BH16=5,0,IF(BH16=6,0,IF(BH16=7,0,IF(BH16=8,1,IF(BH16=9,1,IF(BH16="A",1,IF(BH16="B",1,IF(BH16="C",1,IF(BH16="D",1,IF(BH16="E",1,IF(BH16="F",1,0))))))))))))))))</f>
        <v>1</v>
      </c>
      <c r="BI17" s="89">
        <f>IF(BH16=0,0,IF(BH16=1,0,IF(BH16=2,0,IF(BH16=3,0,IF(BH16=4,1,IF(BH16=5,1,IF(BH16=6,1,IF(BH16=7,1,IF(BH16=8,0,IF(BH16=9,0,IF(BH16="A",0,IF(BH16="B",0,IF(BH16="C",1,IF(BH16="D",1,IF(BH16="E",1,IF(BH16="F",1,0))))))))))))))))</f>
        <v>0</v>
      </c>
      <c r="BJ17" s="89">
        <f>IF(BH16=0,0,IF(BH16=1,0,IF(BH16=2,1,IF(BH16=3,1,IF(BH16=4,0,IF(BH16=5,0,IF(BH16=6,1,IF(BH16=7,1,IF(BH16=8,0,IF(BH16=9,0,IF(BH16="A",1,IF(BH16="B",1,IF(BH16="C",0,IF(BH16="D",0,IF(BH16="E",1,IF(BH16="F",1,0))))))))))))))))</f>
        <v>1</v>
      </c>
      <c r="BK17" s="89">
        <f>IF(BH16=0,0,IF(BH16=1,1,IF(BH16=2,0,IF(BH16=3,1,IF(BH16=4,0,IF(BH16=5,1,IF(BH16=6,0,IF(BH16=7,1,IF(BH16=8,0,IF(BH16=9,1,IF(BH16="A",0,IF(BH16="B",1,IF(BH16="C",0,IF(BH16="D",1,IF(BH16="E",0,IF(BH16="F",1,1))))))))))))))))</f>
        <v>1</v>
      </c>
      <c r="BL17" s="87"/>
      <c r="BM17" s="87"/>
      <c r="BN17" s="89">
        <f>IF(BQ16=0,0,IF(BQ16=1,0,IF(BQ16=2,0,IF(BQ16=3,0,IF(BQ16=4,0,IF(BQ16=5,0,IF(BQ16=6,0,IF(BQ16=7,0,IF(BQ16=8,1,IF(BQ16=9,1,IF(BQ16="A",1,IF(BQ16="B",1,IF(BQ16="C",1,IF(BQ16="D",1,IF(BQ16="E",1,IF(BQ16="F",1,0))))))))))))))))</f>
        <v>0</v>
      </c>
      <c r="BO17" s="89">
        <f>IF(BQ16=0,0,IF(BQ16=1,0,IF(BQ16=2,0,IF(BQ16=3,0,IF(BQ16=4,1,IF(BQ16=5,1,IF(BQ16=6,1,IF(BQ16=7,1,IF(BQ16=8,0,IF(BQ16=9,0,IF(BQ16="A",0,IF(BQ16="B",0,IF(BQ16="C",1,IF(BQ16="D",1,IF(BQ16="E",1,IF(BQ16="F",1,0))))))))))))))))</f>
        <v>0</v>
      </c>
      <c r="BP17" s="89">
        <f>IF(BQ16=0,0,IF(BQ16=1,0,IF(BQ16=2,1,IF(BQ16=3,1,IF(BQ16=4,0,IF(BQ16=5,0,IF(BQ16=6,1,IF(BQ16=7,1,IF(BQ16=8,0,IF(BQ16=9,0,IF(BQ16="A",1,IF(BQ16="B",1,IF(BQ16="C",0,IF(BQ16="D",0,IF(BQ16="E",1,IF(BQ16="F",1,0))))))))))))))))</f>
        <v>1</v>
      </c>
      <c r="BQ17" s="89">
        <f>IF(BQ16=0,0,IF(BQ16=1,1,IF(BQ16=2,0,IF(BQ16=3,1,IF(BQ16=4,0,IF(BQ16=5,1,IF(BQ16=6,0,IF(BQ16=7,1,IF(BQ16=8,0,IF(BQ16=9,1,IF(BQ16="A",0,IF(BQ16="B",1,IF(BQ16="C",0,IF(BQ16="D",1,IF(BQ16="E",0,IF(BQ16="F",1,1))))))))))))))))</f>
        <v>1</v>
      </c>
      <c r="BR17" s="89"/>
      <c r="BS17" s="89">
        <f>IF(BS16=0,0,IF(BS16=1,0,IF(BS16=2,0,IF(BS16=3,0,IF(BS16=4,0,IF(BS16=5,0,IF(BS16=6,0,IF(BS16=7,0,IF(BS16=8,1,IF(BS16=9,1,IF(BS16="A",1,IF(BS16="B",1,IF(BS16="C",1,IF(BS16="D",1,IF(BS16="E",1,IF(BS16="F",1,0))))))))))))))))</f>
        <v>1</v>
      </c>
      <c r="BT17" s="89">
        <f>IF(BS16=0,0,IF(BS16=1,0,IF(BS16=2,0,IF(BS16=3,0,IF(BS16=4,1,IF(BS16=5,1,IF(BS16=6,1,IF(BS16=7,1,IF(BS16=8,0,IF(BS16=9,0,IF(BS16="A",0,IF(BS16="B",0,IF(BS16="C",1,IF(BS16="D",1,IF(BS16="E",1,IF(BS16="F",1,0))))))))))))))))</f>
        <v>1</v>
      </c>
      <c r="BU17" s="89">
        <f>IF(BS16=0,0,IF(BS16=1,0,IF(BS16=2,1,IF(BS16=3,1,IF(BS16=4,0,IF(BS16=5,0,IF(BS16=6,1,IF(BS16=7,1,IF(BS16=8,0,IF(BS16=9,0,IF(BS16="A",1,IF(BS16="B",1,IF(BS16="C",0,IF(BS16="D",0,IF(BS16="E",1,IF(BS16="F",1,0))))))))))))))))</f>
        <v>0</v>
      </c>
      <c r="BV17" s="89">
        <f>IF(BS16=0,0,IF(BS16=1,1,IF(BS16=2,0,IF(BS16=3,1,IF(BS16=4,0,IF(BS16=5,1,IF(BS16=6,0,IF(BS16=7,1,IF(BS16=8,0,IF(BS16=9,1,IF(BS16="A",0,IF(BS16="B",1,IF(BS16="C",0,IF(BS16="D",1,IF(BS16="E",0,IF(BS16="F",1,1))))))))))))))))</f>
        <v>1</v>
      </c>
      <c r="BW17" s="87"/>
      <c r="BX17" s="90"/>
      <c r="BY17" s="2"/>
      <c r="BZ17" s="108" t="s">
        <v>56</v>
      </c>
      <c r="CA17" s="109"/>
      <c r="CB17" s="109"/>
      <c r="CC17" s="109"/>
      <c r="CD17" s="109"/>
      <c r="CE17" s="109"/>
      <c r="CF17" s="109"/>
      <c r="CG17" s="109"/>
      <c r="CH17" s="109"/>
      <c r="CI17" s="109"/>
      <c r="CJ17" s="109"/>
      <c r="CK17" s="109"/>
      <c r="CL17" s="109"/>
      <c r="CM17" s="109"/>
      <c r="CN17" s="109"/>
      <c r="CO17" s="109"/>
      <c r="CP17" s="109"/>
      <c r="CQ17" s="110"/>
      <c r="CR17" s="104"/>
      <c r="CS17" s="104"/>
      <c r="CT17" s="104"/>
      <c r="CU17" s="104"/>
      <c r="CV17" s="104"/>
    </row>
    <row r="18" spans="1:100" ht="15.75">
      <c r="A18" s="62" t="s">
        <v>5</v>
      </c>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BJ18" s="1"/>
      <c r="BK18" s="1"/>
      <c r="BL18" s="1"/>
      <c r="BM18" s="1"/>
      <c r="BN18" s="1"/>
      <c r="BY18" s="2"/>
      <c r="BZ18" s="108" t="s">
        <v>60</v>
      </c>
      <c r="CA18" s="109"/>
      <c r="CB18" s="109"/>
      <c r="CC18" s="109"/>
      <c r="CD18" s="109"/>
      <c r="CE18" s="109"/>
      <c r="CF18" s="109"/>
      <c r="CG18" s="109"/>
      <c r="CH18" s="109"/>
      <c r="CI18" s="109"/>
      <c r="CJ18" s="109"/>
      <c r="CK18" s="109"/>
      <c r="CL18" s="109"/>
      <c r="CM18" s="109"/>
      <c r="CN18" s="109"/>
      <c r="CO18" s="109"/>
      <c r="CP18" s="109"/>
      <c r="CQ18" s="110"/>
      <c r="CR18" s="104"/>
      <c r="CS18" s="104"/>
      <c r="CT18" s="104"/>
      <c r="CU18" s="104"/>
      <c r="CV18" s="104"/>
    </row>
    <row r="19" spans="1:100" ht="15.75">
      <c r="A19" s="62" t="s">
        <v>90</v>
      </c>
      <c r="V19" s="7"/>
      <c r="W19" s="7"/>
      <c r="X19" s="7"/>
      <c r="Y19" s="7"/>
      <c r="Z19" s="7"/>
      <c r="AA19" s="9"/>
      <c r="AB19" s="9"/>
      <c r="AC19" s="9"/>
      <c r="AD19" s="9"/>
      <c r="AE19" s="9"/>
      <c r="AF19" s="9"/>
      <c r="AG19" s="9"/>
      <c r="AH19" s="9"/>
      <c r="AI19" s="9"/>
      <c r="AJ19" s="9"/>
      <c r="AK19" s="9"/>
      <c r="AL19" s="9"/>
      <c r="AM19" s="9"/>
      <c r="AN19" s="9"/>
      <c r="AO19" s="9"/>
      <c r="AP19" s="9"/>
      <c r="AQ19" s="17"/>
      <c r="AR19" s="17"/>
      <c r="AS19" s="18" t="s">
        <v>32</v>
      </c>
      <c r="AT19" s="19">
        <f>+AT17</f>
        <v>1</v>
      </c>
      <c r="AU19" s="19">
        <f>+AU17</f>
        <v>1</v>
      </c>
      <c r="AV19" s="7"/>
      <c r="BJ19" s="1"/>
      <c r="BK19" s="1"/>
      <c r="BL19" s="1"/>
      <c r="BM19" s="1"/>
      <c r="BN19" s="1"/>
      <c r="BY19" s="2"/>
      <c r="BZ19" s="108" t="s">
        <v>61</v>
      </c>
      <c r="CA19" s="109"/>
      <c r="CB19" s="109"/>
      <c r="CC19" s="109"/>
      <c r="CD19" s="109"/>
      <c r="CE19" s="109"/>
      <c r="CF19" s="109"/>
      <c r="CG19" s="109"/>
      <c r="CH19" s="109"/>
      <c r="CI19" s="109"/>
      <c r="CJ19" s="109"/>
      <c r="CK19" s="109"/>
      <c r="CL19" s="109"/>
      <c r="CM19" s="109"/>
      <c r="CN19" s="109"/>
      <c r="CO19" s="109"/>
      <c r="CP19" s="109"/>
      <c r="CQ19" s="110"/>
      <c r="CR19" s="104"/>
      <c r="CS19" s="104"/>
      <c r="CT19" s="104"/>
      <c r="CU19" s="104"/>
      <c r="CV19" s="104"/>
    </row>
    <row r="20" spans="1:100" ht="15.75">
      <c r="A20" s="62" t="s">
        <v>91</v>
      </c>
      <c r="V20" s="7"/>
      <c r="W20" s="7"/>
      <c r="X20" s="7"/>
      <c r="Y20" s="7"/>
      <c r="Z20" s="7"/>
      <c r="AA20" s="22"/>
      <c r="AB20" s="21" t="s">
        <v>35</v>
      </c>
      <c r="AC20" s="20"/>
      <c r="AD20" s="22"/>
      <c r="AE20" s="22"/>
      <c r="AF20" s="22"/>
      <c r="AG20" s="22"/>
      <c r="AH20" s="22"/>
      <c r="AI20" s="22"/>
      <c r="AJ20" s="22"/>
      <c r="AK20" s="22"/>
      <c r="AL20" s="22"/>
      <c r="AM20" s="22"/>
      <c r="AN20" s="22"/>
      <c r="AO20" s="22"/>
      <c r="AP20" s="22"/>
      <c r="AQ20" s="20"/>
      <c r="AR20" s="21" t="str">
        <f>IF(AS20=0,"TABLA DE DESCRIPTORES GLOBALES","TABLA DE DESCRIPTORES LOCALES")</f>
        <v>TABLA DE DESCRIPTORES LOCALES</v>
      </c>
      <c r="AS20" s="22">
        <f>+AS17</f>
        <v>1</v>
      </c>
      <c r="AT20" s="9"/>
      <c r="AU20" s="9"/>
      <c r="AV20" s="7"/>
      <c r="BJ20" s="1"/>
      <c r="BK20" s="1"/>
      <c r="BL20" s="1"/>
      <c r="BM20" s="1"/>
      <c r="BN20" s="1"/>
      <c r="BY20" s="2"/>
      <c r="BZ20" s="105" t="s">
        <v>57</v>
      </c>
      <c r="CA20" s="106"/>
      <c r="CB20" s="106"/>
      <c r="CC20" s="106"/>
      <c r="CD20" s="106"/>
      <c r="CE20" s="106"/>
      <c r="CF20" s="106"/>
      <c r="CG20" s="106"/>
      <c r="CH20" s="106"/>
      <c r="CI20" s="106"/>
      <c r="CJ20" s="106"/>
      <c r="CK20" s="106"/>
      <c r="CL20" s="106"/>
      <c r="CM20" s="106"/>
      <c r="CN20" s="106"/>
      <c r="CO20" s="106"/>
      <c r="CP20" s="106"/>
      <c r="CQ20" s="107"/>
      <c r="CR20" s="104"/>
      <c r="CS20" s="104"/>
      <c r="CT20" s="104"/>
      <c r="CU20" s="104"/>
      <c r="CV20" s="104"/>
    </row>
    <row r="21" spans="1:100" ht="15.75">
      <c r="A21" s="63" t="s">
        <v>92</v>
      </c>
      <c r="V21" s="23" t="s">
        <v>33</v>
      </c>
      <c r="W21" s="24"/>
      <c r="X21" s="24"/>
      <c r="Y21" s="24"/>
      <c r="Z21" s="24"/>
      <c r="AA21" s="24"/>
      <c r="AB21" s="25">
        <f>+AB17</f>
        <v>1</v>
      </c>
      <c r="AC21" s="25">
        <f>+AC17</f>
        <v>0</v>
      </c>
      <c r="AD21" s="25">
        <f>+AD17</f>
        <v>0</v>
      </c>
      <c r="AE21" s="25">
        <f>+AE17</f>
        <v>1</v>
      </c>
      <c r="AF21" s="25"/>
      <c r="AG21" s="25">
        <f>+AG17</f>
        <v>1</v>
      </c>
      <c r="AH21" s="25">
        <f>+AH17</f>
        <v>0</v>
      </c>
      <c r="AI21" s="25">
        <f>+AI17</f>
        <v>1</v>
      </c>
      <c r="AJ21" s="25">
        <f>+AJ17</f>
        <v>0</v>
      </c>
      <c r="AK21" s="25"/>
      <c r="AL21" s="25"/>
      <c r="AM21" s="25">
        <f>+AM17</f>
        <v>1</v>
      </c>
      <c r="AN21" s="25">
        <f>+AN17</f>
        <v>0</v>
      </c>
      <c r="AO21" s="25">
        <f>+AO17</f>
        <v>1</v>
      </c>
      <c r="AP21" s="25">
        <f>+AP17</f>
        <v>1</v>
      </c>
      <c r="AQ21" s="25"/>
      <c r="AR21" s="25">
        <f>+AR17</f>
        <v>1</v>
      </c>
      <c r="AS21" s="7"/>
      <c r="AT21" s="7"/>
      <c r="AU21" s="7"/>
      <c r="AV21" s="7"/>
      <c r="BJ21" s="1"/>
      <c r="BK21" s="1"/>
      <c r="BL21" s="1"/>
      <c r="BM21" s="1"/>
      <c r="BN21" s="1"/>
      <c r="BY21" s="2"/>
      <c r="BZ21" s="108" t="s">
        <v>58</v>
      </c>
      <c r="CA21" s="109"/>
      <c r="CB21" s="109"/>
      <c r="CC21" s="109"/>
      <c r="CD21" s="109"/>
      <c r="CE21" s="109"/>
      <c r="CF21" s="109"/>
      <c r="CG21" s="109"/>
      <c r="CH21" s="109"/>
      <c r="CI21" s="109"/>
      <c r="CJ21" s="109"/>
      <c r="CK21" s="109"/>
      <c r="CL21" s="109"/>
      <c r="CM21" s="109"/>
      <c r="CN21" s="109"/>
      <c r="CO21" s="109"/>
      <c r="CP21" s="109"/>
      <c r="CQ21" s="110"/>
      <c r="CR21" s="104"/>
      <c r="CS21" s="104"/>
      <c r="CT21" s="104"/>
      <c r="CU21" s="104"/>
      <c r="CV21" s="104"/>
    </row>
    <row r="22" spans="1:100" ht="15.75">
      <c r="A22" s="63" t="s">
        <v>9</v>
      </c>
      <c r="V22" s="24"/>
      <c r="W22" s="24"/>
      <c r="X22" s="24"/>
      <c r="Y22" s="24"/>
      <c r="Z22" s="24"/>
      <c r="AA22" s="24"/>
      <c r="AB22" s="25">
        <f>+AB21</f>
        <v>1</v>
      </c>
      <c r="AC22" s="26"/>
      <c r="AD22" s="25">
        <f>+AC21</f>
        <v>0</v>
      </c>
      <c r="AE22" s="25">
        <f>+AD21</f>
        <v>0</v>
      </c>
      <c r="AF22" s="25">
        <f>+AE21</f>
        <v>1</v>
      </c>
      <c r="AG22" s="25">
        <f>+AG21</f>
        <v>1</v>
      </c>
      <c r="AH22" s="26"/>
      <c r="AI22" s="26"/>
      <c r="AJ22" s="25">
        <f>+AH21</f>
        <v>0</v>
      </c>
      <c r="AK22" s="25">
        <f>+AI21</f>
        <v>1</v>
      </c>
      <c r="AL22" s="25">
        <f>+AJ21</f>
        <v>0</v>
      </c>
      <c r="AM22" s="25">
        <f>+AM21</f>
        <v>1</v>
      </c>
      <c r="AN22" s="26"/>
      <c r="AO22" s="25">
        <f>+AN21</f>
        <v>0</v>
      </c>
      <c r="AP22" s="25">
        <f>+AO21</f>
        <v>1</v>
      </c>
      <c r="AQ22" s="25">
        <f>+AP21</f>
        <v>1</v>
      </c>
      <c r="AR22" s="25">
        <f>+AR21</f>
        <v>1</v>
      </c>
      <c r="AS22" s="7"/>
      <c r="AT22" s="7"/>
      <c r="AU22" s="7"/>
      <c r="AV22" s="7"/>
      <c r="BJ22" s="1"/>
      <c r="BK22" s="1"/>
      <c r="BL22" s="1"/>
      <c r="BM22" s="1"/>
      <c r="BN22" s="1"/>
      <c r="BY22" s="1"/>
      <c r="BZ22" s="108" t="s">
        <v>59</v>
      </c>
      <c r="CA22" s="109"/>
      <c r="CB22" s="109"/>
      <c r="CC22" s="109"/>
      <c r="CD22" s="109"/>
      <c r="CE22" s="109"/>
      <c r="CF22" s="109"/>
      <c r="CG22" s="109"/>
      <c r="CH22" s="109"/>
      <c r="CI22" s="109"/>
      <c r="CJ22" s="109"/>
      <c r="CK22" s="109"/>
      <c r="CL22" s="109"/>
      <c r="CM22" s="109"/>
      <c r="CN22" s="109"/>
      <c r="CO22" s="109"/>
      <c r="CP22" s="109"/>
      <c r="CQ22" s="110"/>
      <c r="CR22" s="104"/>
      <c r="CS22" s="104"/>
      <c r="CT22" s="104"/>
      <c r="CU22" s="104"/>
      <c r="CV22" s="104"/>
    </row>
    <row r="23" spans="1:100" ht="15.75">
      <c r="A23" s="63" t="s">
        <v>10</v>
      </c>
      <c r="V23" s="24"/>
      <c r="W23" s="24"/>
      <c r="X23" s="24"/>
      <c r="Y23" s="24"/>
      <c r="Z23" s="24"/>
      <c r="AA23" s="24"/>
      <c r="AB23" s="23">
        <f>+AB22</f>
        <v>1</v>
      </c>
      <c r="AC23" s="25"/>
      <c r="AD23" s="23">
        <f>+AD25</f>
        <v>3</v>
      </c>
      <c r="AE23" s="25"/>
      <c r="AF23" s="25"/>
      <c r="AG23" s="25"/>
      <c r="AH23" s="25"/>
      <c r="AI23" s="25"/>
      <c r="AJ23" s="25"/>
      <c r="AK23" s="25"/>
      <c r="AL23" s="25"/>
      <c r="AM23" s="23">
        <f>+AJ25</f>
        <v>5</v>
      </c>
      <c r="AN23" s="25"/>
      <c r="AO23" s="23">
        <f>+AO25</f>
        <v>7</v>
      </c>
      <c r="AP23" s="25"/>
      <c r="AQ23" s="25"/>
      <c r="AR23" s="25"/>
      <c r="AS23" s="7"/>
      <c r="AT23" s="7"/>
      <c r="AU23" s="7"/>
      <c r="AV23" s="7"/>
      <c r="BJ23" s="1"/>
      <c r="BK23" s="1"/>
      <c r="BL23" s="1"/>
      <c r="BM23" s="1"/>
      <c r="BN23" s="1"/>
      <c r="BY23" s="1"/>
      <c r="BZ23" s="108" t="s">
        <v>62</v>
      </c>
      <c r="CA23" s="109"/>
      <c r="CB23" s="109"/>
      <c r="CC23" s="109"/>
      <c r="CD23" s="109"/>
      <c r="CE23" s="109"/>
      <c r="CF23" s="109"/>
      <c r="CG23" s="109"/>
      <c r="CH23" s="109"/>
      <c r="CI23" s="109"/>
      <c r="CJ23" s="109"/>
      <c r="CK23" s="109"/>
      <c r="CL23" s="109"/>
      <c r="CM23" s="109"/>
      <c r="CN23" s="109"/>
      <c r="CO23" s="109"/>
      <c r="CP23" s="109"/>
      <c r="CQ23" s="110"/>
      <c r="CR23" s="104"/>
      <c r="CS23" s="104"/>
      <c r="CT23" s="104"/>
      <c r="CU23" s="104"/>
      <c r="CV23" s="104"/>
    </row>
    <row r="24" spans="1:100" ht="15.75">
      <c r="A24" s="63" t="s">
        <v>11</v>
      </c>
      <c r="B24" s="6"/>
      <c r="C24" s="6"/>
      <c r="D24" s="6"/>
      <c r="E24" s="6"/>
      <c r="F24" s="7"/>
      <c r="G24" s="7"/>
      <c r="H24" s="7"/>
      <c r="I24" s="7"/>
      <c r="J24" s="7"/>
      <c r="K24" s="7"/>
      <c r="L24" s="7"/>
      <c r="M24" s="7"/>
      <c r="N24" s="7"/>
      <c r="O24" s="7"/>
      <c r="P24" s="7"/>
      <c r="Q24" s="7"/>
      <c r="R24" s="7"/>
      <c r="S24" s="7"/>
      <c r="T24" s="7"/>
      <c r="U24" s="7"/>
      <c r="V24" s="7"/>
      <c r="W24" s="7"/>
      <c r="X24" s="7"/>
      <c r="Y24" s="7"/>
      <c r="Z24" s="7"/>
      <c r="AA24" s="7"/>
      <c r="AB24" s="7"/>
      <c r="AC24" s="7"/>
      <c r="AD24" s="64">
        <f>+AD22*8</f>
        <v>0</v>
      </c>
      <c r="AE24" s="64">
        <f>+AE22*4</f>
        <v>0</v>
      </c>
      <c r="AF24" s="64">
        <f>+AF22*2</f>
        <v>2</v>
      </c>
      <c r="AG24" s="64">
        <f>+AG22</f>
        <v>1</v>
      </c>
      <c r="AH24" s="64"/>
      <c r="AI24" s="64"/>
      <c r="AJ24" s="64">
        <f>+AJ22*8</f>
        <v>0</v>
      </c>
      <c r="AK24" s="64">
        <f>+AK22*4</f>
        <v>4</v>
      </c>
      <c r="AL24" s="64">
        <f>+AL22*2</f>
        <v>0</v>
      </c>
      <c r="AM24" s="64">
        <f>+AM22</f>
        <v>1</v>
      </c>
      <c r="AN24" s="64"/>
      <c r="AO24" s="64">
        <f>+AO22*8</f>
        <v>0</v>
      </c>
      <c r="AP24" s="64">
        <f>+AP22*4</f>
        <v>4</v>
      </c>
      <c r="AQ24" s="64">
        <f>+AQ22*2</f>
        <v>2</v>
      </c>
      <c r="AR24" s="64">
        <f>+AR22</f>
        <v>1</v>
      </c>
      <c r="AS24" s="7"/>
      <c r="AT24" s="7"/>
      <c r="AU24" s="7"/>
      <c r="AV24" s="7"/>
      <c r="AW24" s="1"/>
      <c r="AX24" s="1"/>
      <c r="AY24" s="1"/>
      <c r="AZ24" s="1"/>
      <c r="BA24" s="1"/>
      <c r="BB24" s="1"/>
      <c r="BC24" s="1"/>
      <c r="BD24" s="1"/>
      <c r="BE24" s="1"/>
      <c r="BF24" s="1"/>
      <c r="BG24" s="1"/>
      <c r="BH24" s="1"/>
      <c r="BI24" s="1"/>
      <c r="BJ24" s="1"/>
      <c r="BK24" s="1"/>
      <c r="BL24" s="1"/>
      <c r="BM24" s="1"/>
      <c r="BN24" s="1"/>
      <c r="BY24" s="1"/>
      <c r="BZ24" s="111" t="s">
        <v>63</v>
      </c>
      <c r="CA24" s="112"/>
      <c r="CB24" s="112"/>
      <c r="CC24" s="112"/>
      <c r="CD24" s="112"/>
      <c r="CE24" s="112"/>
      <c r="CF24" s="112"/>
      <c r="CG24" s="112"/>
      <c r="CH24" s="112"/>
      <c r="CI24" s="112"/>
      <c r="CJ24" s="112"/>
      <c r="CK24" s="112"/>
      <c r="CL24" s="112"/>
      <c r="CM24" s="112"/>
      <c r="CN24" s="112"/>
      <c r="CO24" s="112"/>
      <c r="CP24" s="112"/>
      <c r="CQ24" s="113"/>
      <c r="CR24" s="104"/>
      <c r="CS24" s="104"/>
      <c r="CT24" s="104"/>
      <c r="CU24" s="104"/>
      <c r="CV24" s="104"/>
    </row>
    <row r="25" spans="1:100" ht="15.75">
      <c r="B25" s="6"/>
      <c r="C25" s="6"/>
      <c r="D25" s="6"/>
      <c r="E25" s="6"/>
      <c r="F25" s="7"/>
      <c r="G25" s="7"/>
      <c r="H25" s="7"/>
      <c r="I25" s="7"/>
      <c r="J25" s="7"/>
      <c r="K25" s="7"/>
      <c r="L25" s="7"/>
      <c r="M25" s="7"/>
      <c r="N25" s="7"/>
      <c r="O25" s="7"/>
      <c r="P25" s="7"/>
      <c r="Q25" s="7"/>
      <c r="R25" s="7"/>
      <c r="S25" s="7"/>
      <c r="T25" s="7"/>
      <c r="U25" s="7"/>
      <c r="V25" s="7"/>
      <c r="W25" s="7"/>
      <c r="X25" s="7"/>
      <c r="Y25" s="7"/>
      <c r="Z25" s="7"/>
      <c r="AA25" s="7"/>
      <c r="AB25" s="7"/>
      <c r="AC25" s="7"/>
      <c r="AD25" s="66">
        <f>IF(AG25=0,0,IF(AG25=1,1,IF(AG25=2,2,IF(AG25=3,3,IF(AG25=4,4,IF(AG25=5,5,IF(AG25=6,6,IF(AG25=7,7,IF(AG25=8,8,IF(AG25=9,9,IF(AG25=10,"A",IF(AG25=11,"B",IF(AG25=12,"C",IF(AG25=13,"D",IF(AG25=14,"E",IF(AG25=15,"F",0))))))))))))))))</f>
        <v>3</v>
      </c>
      <c r="AE25" s="64"/>
      <c r="AF25" s="64"/>
      <c r="AG25" s="64">
        <f>SUM(AD24:AG24)</f>
        <v>3</v>
      </c>
      <c r="AH25" s="64"/>
      <c r="AI25" s="64"/>
      <c r="AJ25" s="66">
        <f>IF(AM25=0,0,IF(AM25=1,1,IF(AM25=2,2,IF(AM25=3,3,IF(AM25=4,4,IF(AM25=5,5,IF(AM25=6,6,IF(AM25=7,7,IF(AM25=8,8,IF(AM25=9,9,IF(AM25=10,"A",IF(AM25=11,"B",IF(AM25=12,"C",IF(AM25=13,"D",IF(AM25=14,"E",IF(AM25=15,"F",0))))))))))))))))</f>
        <v>5</v>
      </c>
      <c r="AK25" s="64"/>
      <c r="AL25" s="64"/>
      <c r="AM25" s="64">
        <f>SUM(AJ24:AM24)</f>
        <v>5</v>
      </c>
      <c r="AN25" s="64"/>
      <c r="AO25" s="66">
        <f>IF(AR25=0,0,IF(AR25=1,1,IF(AR25=2,2,IF(AR25=3,3,IF(AR25=4,4,IF(AR25=5,5,IF(AR25=6,6,IF(AR25=7,7,IF(AR25=8,8,IF(AR25=9,9,IF(AR25=10,"A",IF(AR25=11,"B",IF(AR25=12,"C",IF(AR25=13,"D",IF(AR25=14,"E",IF(AR25=15,"F",0))))))))))))))))</f>
        <v>7</v>
      </c>
      <c r="AP25" s="64"/>
      <c r="AQ25" s="64"/>
      <c r="AR25" s="64">
        <f>SUM(AO24:AR24)</f>
        <v>7</v>
      </c>
      <c r="AS25" s="7"/>
      <c r="AT25" s="7"/>
      <c r="AU25" s="7"/>
      <c r="AV25" s="7"/>
      <c r="AW25" s="1"/>
      <c r="AX25" s="1"/>
      <c r="AY25" s="1"/>
      <c r="AZ25" s="1"/>
      <c r="BA25" s="1"/>
      <c r="BB25" s="1"/>
      <c r="BC25" s="1"/>
      <c r="BD25" s="1"/>
      <c r="BE25" s="1"/>
      <c r="BF25" s="1"/>
      <c r="BG25" s="1"/>
      <c r="BH25" s="1"/>
      <c r="BI25" s="1"/>
      <c r="BJ25" s="1"/>
      <c r="BK25" s="1"/>
      <c r="BL25" s="1"/>
      <c r="BM25" s="1"/>
      <c r="BN25" s="1"/>
      <c r="BZ25" s="114" t="s">
        <v>64</v>
      </c>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row>
    <row r="26" spans="1:100" ht="15.75">
      <c r="B26" s="6"/>
      <c r="C26" s="6"/>
      <c r="D26" s="6"/>
      <c r="E26" s="6"/>
      <c r="F26" s="1"/>
      <c r="G26" s="27"/>
      <c r="H26" s="27"/>
      <c r="I26" s="28" t="s">
        <v>36</v>
      </c>
      <c r="J26" s="29"/>
      <c r="K26" s="27"/>
      <c r="L26" s="27"/>
      <c r="M26" s="27"/>
      <c r="N26" s="27"/>
      <c r="O26" s="27"/>
      <c r="P26" s="27"/>
      <c r="Q26" s="27"/>
      <c r="R26" s="27"/>
      <c r="S26" s="27"/>
      <c r="T26" s="28" t="s">
        <v>42</v>
      </c>
      <c r="U26" s="27"/>
      <c r="V26" s="27"/>
      <c r="W26" s="29"/>
      <c r="X26" s="29"/>
      <c r="Y26" s="29"/>
      <c r="Z26" s="29"/>
      <c r="AA26" s="29"/>
      <c r="AB26" s="29"/>
      <c r="AC26" s="29"/>
      <c r="AD26" s="29"/>
      <c r="AE26" s="29"/>
      <c r="AF26" s="29"/>
      <c r="AG26" s="30"/>
      <c r="AH26" s="30"/>
      <c r="AI26" s="30"/>
      <c r="AJ26" s="28" t="s">
        <v>71</v>
      </c>
      <c r="AK26" s="30"/>
      <c r="AL26" s="30"/>
      <c r="AM26" s="29"/>
      <c r="AN26" s="29"/>
      <c r="AO26" s="29"/>
      <c r="AP26" s="29"/>
      <c r="AQ26" s="29"/>
      <c r="AR26" s="29"/>
      <c r="AS26" s="29"/>
      <c r="AT26" s="29"/>
      <c r="AU26" s="29"/>
      <c r="AV26" s="29"/>
      <c r="AW26" s="1"/>
      <c r="AX26" s="1"/>
      <c r="AY26" s="1"/>
      <c r="AZ26" s="1"/>
      <c r="BA26" s="1"/>
      <c r="BB26" s="1"/>
      <c r="BC26" s="1"/>
      <c r="BD26" s="1"/>
      <c r="BE26" s="1"/>
      <c r="BF26" s="1"/>
      <c r="BG26" s="1"/>
      <c r="BH26" s="1"/>
      <c r="BI26" s="1"/>
      <c r="BJ26" s="1"/>
      <c r="BK26" s="1"/>
      <c r="BL26" s="1"/>
      <c r="BM26" s="1"/>
      <c r="BN26" s="1"/>
      <c r="BZ26" s="103" t="s">
        <v>69</v>
      </c>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row>
    <row r="27" spans="1:100" ht="15.75">
      <c r="A27" s="64"/>
      <c r="B27" s="51"/>
      <c r="C27" s="51"/>
      <c r="D27" s="51"/>
      <c r="E27" s="51"/>
      <c r="F27" s="1"/>
      <c r="G27" s="27"/>
      <c r="H27" s="27"/>
      <c r="I27" s="27"/>
      <c r="J27" s="32">
        <f>+BD6</f>
        <v>0</v>
      </c>
      <c r="K27" s="27"/>
      <c r="L27" s="32">
        <f>+BF6</f>
        <v>0</v>
      </c>
      <c r="M27" s="31"/>
      <c r="N27" s="31"/>
      <c r="O27" s="31"/>
      <c r="P27" s="31"/>
      <c r="Q27" s="31"/>
      <c r="R27" s="31"/>
      <c r="S27" s="31"/>
      <c r="T27" s="27"/>
      <c r="U27" s="28">
        <f>+BR10</f>
        <v>0</v>
      </c>
      <c r="V27" s="27"/>
      <c r="W27" s="32">
        <f>+BT10</f>
        <v>8</v>
      </c>
      <c r="X27" s="27"/>
      <c r="Y27" s="27"/>
      <c r="Z27" s="27"/>
      <c r="AA27" s="27"/>
      <c r="AB27" s="27"/>
      <c r="AC27" s="27"/>
      <c r="AD27" s="27"/>
      <c r="AE27" s="27"/>
      <c r="AF27" s="32" t="str">
        <f>+BF13</f>
        <v>A</v>
      </c>
      <c r="AG27" s="27"/>
      <c r="AH27" s="32" t="str">
        <f>+BH13</f>
        <v>A</v>
      </c>
      <c r="AI27" s="27"/>
      <c r="AJ27" s="27"/>
      <c r="AK27" s="27"/>
      <c r="AL27" s="27"/>
      <c r="AM27" s="27"/>
      <c r="AN27" s="27"/>
      <c r="AO27" s="27"/>
      <c r="AP27" s="27"/>
      <c r="AQ27" s="32">
        <f>+BQ13</f>
        <v>2</v>
      </c>
      <c r="AR27" s="27"/>
      <c r="AS27" s="32">
        <f>+BS13</f>
        <v>5</v>
      </c>
      <c r="AT27" s="27"/>
      <c r="AU27" s="27"/>
      <c r="AV27" s="27"/>
      <c r="AW27" s="1"/>
      <c r="AX27" s="1"/>
      <c r="AY27" s="1"/>
      <c r="AZ27" s="1"/>
      <c r="BA27" s="1"/>
      <c r="BB27" s="1"/>
      <c r="BC27" s="1"/>
      <c r="BD27" s="1"/>
      <c r="BE27" s="1"/>
      <c r="BF27" s="1"/>
      <c r="BG27" s="1"/>
      <c r="BH27" s="1"/>
      <c r="BI27" s="1"/>
      <c r="BZ27" s="64">
        <f>IF((AT19+AU19)=2,IF((AZ11+BB11)=2,1,0),0)</f>
        <v>1</v>
      </c>
      <c r="CA27" s="64" t="s">
        <v>70</v>
      </c>
      <c r="CB27" s="64"/>
      <c r="CC27" s="64"/>
      <c r="CD27" s="64"/>
      <c r="CE27" s="65"/>
      <c r="CF27" s="65"/>
      <c r="CG27" s="65"/>
      <c r="CH27" s="65"/>
      <c r="CI27" s="65"/>
      <c r="CJ27" s="65"/>
      <c r="CK27" s="65"/>
      <c r="CL27" s="65"/>
      <c r="CM27" s="65"/>
      <c r="CN27" s="65"/>
      <c r="CO27" s="65"/>
    </row>
    <row r="28" spans="1:100" ht="15.75">
      <c r="B28" s="1"/>
      <c r="C28" s="1"/>
      <c r="D28" s="1"/>
      <c r="E28" s="1"/>
      <c r="F28" s="1"/>
      <c r="G28" s="27">
        <f>+BA7</f>
        <v>0</v>
      </c>
      <c r="H28" s="27">
        <f>+BB7</f>
        <v>0</v>
      </c>
      <c r="I28" s="27">
        <f>+BC7</f>
        <v>0</v>
      </c>
      <c r="J28" s="27">
        <f>+BD7</f>
        <v>0</v>
      </c>
      <c r="K28" s="27"/>
      <c r="L28" s="27">
        <f>+BF7</f>
        <v>0</v>
      </c>
      <c r="M28" s="27">
        <f>+BG7</f>
        <v>0</v>
      </c>
      <c r="N28" s="27">
        <f>+BH7</f>
        <v>0</v>
      </c>
      <c r="O28" s="27">
        <f>+BI7</f>
        <v>0</v>
      </c>
      <c r="P28" s="27"/>
      <c r="Q28" s="27"/>
      <c r="R28" s="27">
        <f>+BO11</f>
        <v>0</v>
      </c>
      <c r="S28" s="27">
        <f>+BP11</f>
        <v>0</v>
      </c>
      <c r="T28" s="27">
        <f>+BQ11</f>
        <v>0</v>
      </c>
      <c r="U28" s="27">
        <f>+BR11</f>
        <v>0</v>
      </c>
      <c r="V28" s="27"/>
      <c r="W28" s="27">
        <f>+BT11</f>
        <v>1</v>
      </c>
      <c r="X28" s="27">
        <f>+BU11</f>
        <v>0</v>
      </c>
      <c r="Y28" s="27">
        <f>+BV11</f>
        <v>0</v>
      </c>
      <c r="Z28" s="27">
        <f>+BW11</f>
        <v>0</v>
      </c>
      <c r="AA28" s="27"/>
      <c r="AB28" s="27"/>
      <c r="AC28" s="27">
        <f>+BC14</f>
        <v>1</v>
      </c>
      <c r="AD28" s="27">
        <f>+BD14</f>
        <v>0</v>
      </c>
      <c r="AE28" s="27">
        <f>+BE14</f>
        <v>1</v>
      </c>
      <c r="AF28" s="27">
        <f>+BF14</f>
        <v>0</v>
      </c>
      <c r="AG28" s="27"/>
      <c r="AH28" s="27">
        <f>+BH14</f>
        <v>1</v>
      </c>
      <c r="AI28" s="27">
        <f>+BI14</f>
        <v>0</v>
      </c>
      <c r="AJ28" s="27">
        <f>+BJ14</f>
        <v>1</v>
      </c>
      <c r="AK28" s="27">
        <f>+BK14</f>
        <v>0</v>
      </c>
      <c r="AL28" s="27"/>
      <c r="AM28" s="27"/>
      <c r="AN28" s="27">
        <f>+BN14</f>
        <v>0</v>
      </c>
      <c r="AO28" s="27">
        <f>+BO14</f>
        <v>0</v>
      </c>
      <c r="AP28" s="27">
        <f>+BP14</f>
        <v>1</v>
      </c>
      <c r="AQ28" s="27">
        <f>+BQ14</f>
        <v>0</v>
      </c>
      <c r="AR28" s="27"/>
      <c r="AS28" s="27">
        <f>+BS14</f>
        <v>0</v>
      </c>
      <c r="AT28" s="27">
        <f>+BT14</f>
        <v>1</v>
      </c>
      <c r="AU28" s="27">
        <f>+BU14</f>
        <v>0</v>
      </c>
      <c r="AV28" s="27">
        <f>+BV14</f>
        <v>1</v>
      </c>
      <c r="AW28" s="1"/>
      <c r="AX28" s="1"/>
      <c r="AY28" s="1"/>
      <c r="AZ28" s="1"/>
      <c r="BA28" s="1"/>
      <c r="BB28" s="1"/>
      <c r="BC28" s="1"/>
      <c r="BD28" s="1"/>
      <c r="BE28" s="1"/>
      <c r="BF28" s="1"/>
      <c r="BG28" s="1"/>
      <c r="BH28" s="1"/>
      <c r="BI28" s="1"/>
      <c r="BZ28" s="201">
        <f>(IF(C30="EAX,",1,IF(E30="EBX",1,0)))*BO7</f>
        <v>1</v>
      </c>
      <c r="CA28" s="201">
        <f>IF(C30="AL,",1,IF(C30="AX,",1,0))</f>
        <v>0</v>
      </c>
      <c r="CB28" s="201">
        <f>IF(E30="BL",1,IF(E30="BX",1,0))</f>
        <v>1</v>
      </c>
      <c r="CC28" s="201">
        <f>+CA28*CB28*(IF(BO7=0,1,0))*(IF(SUM(T33:AH33)=0,1,0))</f>
        <v>0</v>
      </c>
      <c r="CD28" s="201">
        <f>+BZ28+CC28</f>
        <v>1</v>
      </c>
      <c r="CE28" s="64" t="s">
        <v>93</v>
      </c>
      <c r="CF28" s="65"/>
      <c r="CG28" s="65"/>
      <c r="CH28" s="65"/>
      <c r="CI28" s="65"/>
      <c r="CJ28" s="65"/>
      <c r="CK28" s="65"/>
      <c r="CL28" s="65"/>
      <c r="CM28" s="65"/>
      <c r="CN28" s="65"/>
      <c r="CO28" s="65"/>
    </row>
    <row r="29" spans="1:100" ht="15.75">
      <c r="F29" s="1"/>
      <c r="G29" s="1"/>
      <c r="H29" s="1"/>
      <c r="I29" s="1"/>
      <c r="J29" s="1"/>
      <c r="K29" s="1"/>
      <c r="L29" s="1"/>
      <c r="M29" s="1"/>
      <c r="N29" s="1"/>
      <c r="O29" s="1"/>
      <c r="P29" s="1"/>
      <c r="Q29" s="1"/>
      <c r="R29" s="1"/>
      <c r="S29" s="1"/>
      <c r="T29" s="1"/>
      <c r="U29" s="1"/>
      <c r="AD29" s="7"/>
      <c r="AE29" s="7"/>
      <c r="AF29" s="7"/>
      <c r="AG29" s="7"/>
      <c r="AH29" s="7"/>
      <c r="AI29" s="7"/>
      <c r="AJ29" s="7"/>
      <c r="AK29" s="7"/>
      <c r="AL29" s="7"/>
      <c r="AM29" s="7"/>
      <c r="AN29" s="7"/>
      <c r="AO29" s="7"/>
      <c r="AP29" s="7"/>
      <c r="AQ29" s="7"/>
      <c r="AR29" s="7"/>
      <c r="AS29" s="7"/>
      <c r="AT29" s="7"/>
      <c r="AU29" s="7"/>
      <c r="AV29" s="7"/>
      <c r="AW29" s="7"/>
      <c r="AX29" s="7"/>
      <c r="AY29" s="7"/>
      <c r="AZ29" s="1"/>
      <c r="BA29" s="1"/>
      <c r="BB29" s="1"/>
      <c r="BC29" s="1"/>
      <c r="BD29" s="1"/>
      <c r="BE29" s="1"/>
      <c r="BF29" s="1"/>
      <c r="BG29" s="1"/>
      <c r="BH29" s="1"/>
      <c r="BI29" s="1"/>
    </row>
    <row r="30" spans="1:100" ht="15.75">
      <c r="B30" s="45" t="s">
        <v>88</v>
      </c>
      <c r="C30" s="5" t="s">
        <v>92</v>
      </c>
      <c r="D30" s="46" t="s">
        <v>95</v>
      </c>
      <c r="E30" s="5" t="s">
        <v>10</v>
      </c>
      <c r="F30" s="46" t="s">
        <v>94</v>
      </c>
      <c r="G30" s="46" t="s">
        <v>22</v>
      </c>
      <c r="AZ30" s="1"/>
      <c r="BA30" s="1"/>
      <c r="BB30" s="1"/>
      <c r="BC30" s="1"/>
      <c r="BD30" s="1"/>
      <c r="BE30" s="1"/>
      <c r="BF30" s="1"/>
      <c r="BG30" s="1"/>
      <c r="BH30" s="1"/>
      <c r="BI30" s="1"/>
    </row>
    <row r="31" spans="1:100" ht="15.75">
      <c r="BB31" s="1"/>
      <c r="BC31" s="1"/>
      <c r="BD31" s="1"/>
      <c r="BE31" s="1"/>
      <c r="BF31" s="1"/>
      <c r="BG31" s="1"/>
      <c r="BH31" s="1"/>
      <c r="BI31" s="1"/>
      <c r="BK31" s="204" t="s">
        <v>125</v>
      </c>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c r="CQ31" s="203"/>
      <c r="CR31" s="203"/>
    </row>
    <row r="32" spans="1:100" ht="15.75">
      <c r="A32" s="64" t="s">
        <v>65</v>
      </c>
      <c r="C32" s="1"/>
      <c r="D32" s="1"/>
      <c r="E32" s="33"/>
      <c r="F32" s="33"/>
      <c r="G32" s="33"/>
      <c r="H32" s="33"/>
      <c r="I32" s="33"/>
      <c r="J32" s="34"/>
      <c r="K32" s="34"/>
      <c r="L32" s="34"/>
      <c r="M32" s="34"/>
      <c r="N32" s="33"/>
      <c r="O32" s="34"/>
      <c r="P32" s="33"/>
      <c r="Q32" s="33" t="s">
        <v>26</v>
      </c>
      <c r="R32" s="33"/>
      <c r="S32" s="34"/>
      <c r="T32" s="33">
        <f>IF(U37=0,0,IF(U37=1,0,IF(U37=2,1,IF(U37=3,1,0))))</f>
        <v>0</v>
      </c>
      <c r="U32" s="33">
        <f>IF(V37=0,0,IF(V37=1,0,IF(V37=2,1,IF(V37=3,1,0))))</f>
        <v>0</v>
      </c>
      <c r="V32" s="33">
        <f>IF(W37=0,0,IF(W37=1,0,IF(W37=2,1,IF(W37=3,1,0))))</f>
        <v>0</v>
      </c>
      <c r="W32" s="33">
        <f>IF(Y37=0,0,IF(Y37=1,0,IF(Y37=2,1,IF(Y37=3,1,0))))</f>
        <v>0</v>
      </c>
      <c r="X32" s="33"/>
      <c r="Y32" s="33">
        <f>IF(Z37=0,0,IF(Z37=1,0,IF(Z37=2,1,IF(Z37=3,1,0))))</f>
        <v>0</v>
      </c>
      <c r="Z32" s="33">
        <f>IF(AA37=0,0,IF(AA37=1,0,IF(AA37=2,1,IF(AA37=3,1,0))))</f>
        <v>0</v>
      </c>
      <c r="AA32" s="33">
        <f>IF(AB37=0,0,IF(AB37=1,0,IF(AB37=2,1,IF(AB37=3,1,0))))</f>
        <v>0</v>
      </c>
      <c r="AB32" s="33">
        <f>IF(AE37=0,0,IF(AE37=1,0,IF(AE37=2,1,IF(AE37=3,1,0))))</f>
        <v>0</v>
      </c>
      <c r="AC32" s="34"/>
      <c r="AD32" s="34"/>
      <c r="AE32" s="33">
        <f>IF(AF37=0,0,IF(AF37=1,0,IF(AF37=2,1,IF(AF37=3,1,0))))</f>
        <v>0</v>
      </c>
      <c r="AF32" s="33">
        <f>IF(AG37=0,0,IF(AG37=1,0,IF(AG37=2,1,IF(AG37=3,1,0))))</f>
        <v>0</v>
      </c>
      <c r="AG32" s="33">
        <f>IF(AH37=0,0,IF(AH37=1,0,IF(AH37=2,1,IF(AH37=3,1,0))))</f>
        <v>0</v>
      </c>
      <c r="AH32" s="33">
        <f>IF(AJ37=0,0,IF(AJ37=1,0,IF(AJ37=2,1,IF(AJ37=3,1,0))))</f>
        <v>0</v>
      </c>
      <c r="AI32" s="33"/>
      <c r="AJ32" s="33">
        <f>IF(AK37=0,0,IF(AK37=1,0,IF(AK37=2,1,IF(AK37=3,1,0))))</f>
        <v>0</v>
      </c>
      <c r="AK32" s="33">
        <f>IF(AL37=0,0,IF(AL37=1,0,IF(AL37=2,1,IF(AL37=3,1,0))))</f>
        <v>0</v>
      </c>
      <c r="AL32" s="33">
        <f>IF(AM37=0,0,IF(AM37=1,0,IF(AM37=2,1,IF(AM37=3,1,0))))</f>
        <v>0</v>
      </c>
      <c r="AM32" s="33">
        <f>IF(AP37=0,0,IF(AP37=1,0,IF(AP37=2,1,IF(AP37=3,1,0))))</f>
        <v>1</v>
      </c>
      <c r="AN32" s="33"/>
      <c r="AO32" s="33"/>
      <c r="AP32" s="33">
        <f>IF(AQ37=0,0,IF(AQ37=1,0,IF(AQ37=2,1,IF(AQ37=3,1,0))))</f>
        <v>0</v>
      </c>
      <c r="AQ32" s="33">
        <f>IF(AR37=0,0,IF(AR37=1,0,IF(AR37=2,1,IF(AR37=3,1,0))))</f>
        <v>0</v>
      </c>
      <c r="AR32" s="33">
        <f>IF(AS37=0,0,IF(AS37=1,0,IF(AS37=2,1,IF(AS37=3,1,0))))</f>
        <v>0</v>
      </c>
      <c r="AS32" s="33">
        <f>IF(AU37=0,0,IF(AU37=1,0,IF(AU37=2,1,IF(AU37=3,1,0))))</f>
        <v>1</v>
      </c>
      <c r="AT32" s="33"/>
      <c r="AU32" s="33">
        <f>IF(AV37=0,0,IF(AV37=1,0,IF(AV37=2,1,IF(AV37=3,1,0))))</f>
        <v>0</v>
      </c>
      <c r="AV32" s="33">
        <f>IF(AW37=0,0,IF(AW37=1,0,IF(AW37=2,1,IF(AW37=3,1,0))))</f>
        <v>0</v>
      </c>
      <c r="AW32" s="33">
        <f>IF(AX37=0,0,IF(AX37=1,0,IF(AX37=2,1,IF(AX37=3,1,0))))</f>
        <v>0</v>
      </c>
      <c r="AX32" s="33">
        <f>IF(BA37=0,0,IF(BA37=1,0,IF(BA37=2,1,IF(BA37=3,1,0))))</f>
        <v>0</v>
      </c>
      <c r="AY32" s="33"/>
      <c r="AZ32" s="33"/>
      <c r="BA32" s="33">
        <f>IF(BB37=0,0,IF(BB37=1,0,IF(BB37=2,1,IF(BB37=3,1,0))))</f>
        <v>0</v>
      </c>
      <c r="BB32" s="33">
        <f>IF(BC37=0,0,IF(BC37=1,0,IF(BC37=2,1,IF(BC37=3,1,0))))</f>
        <v>0</v>
      </c>
      <c r="BC32" s="33">
        <f>IF(BD37=0,0,IF(BD37=1,0,IF(BD37=2,1,IF(BD37=3,1,0))))</f>
        <v>0</v>
      </c>
      <c r="BD32" s="33">
        <f>IF(BF37=0,0,IF(BF37=1,0,IF(BF37=2,1,IF(BF37=3,1,0))))</f>
        <v>0</v>
      </c>
      <c r="BE32" s="33"/>
      <c r="BF32" s="33">
        <f>IF(BG37=0,0,IF(BG37=1,0,IF(BG37=2,1,IF(BG37=3,1,0))))</f>
        <v>1</v>
      </c>
      <c r="BG32" s="33">
        <f>IF(BH37=0,0,IF(BH37=1,0,IF(BH37=2,1,IF(BH37=3,1,0))))</f>
        <v>1</v>
      </c>
      <c r="BH32" s="33">
        <f>IF(BI37=0,0,IF(BI37=1,0,IF(BI37=2,1,IF(BI37=3,1,0))))</f>
        <v>1</v>
      </c>
      <c r="BI32" s="33"/>
      <c r="BK32" s="204" t="s">
        <v>126</v>
      </c>
      <c r="BL32" s="203"/>
      <c r="BM32" s="203"/>
      <c r="BN32" s="203"/>
      <c r="BO32" s="203"/>
      <c r="BP32" s="203"/>
      <c r="BQ32" s="203"/>
      <c r="BR32" s="203"/>
      <c r="BS32" s="203"/>
      <c r="BT32" s="203"/>
      <c r="BU32" s="203"/>
      <c r="BV32" s="203"/>
      <c r="BW32" s="203"/>
      <c r="BX32" s="203"/>
      <c r="BY32" s="203"/>
      <c r="BZ32" s="203"/>
      <c r="CA32" s="203"/>
      <c r="CB32" s="203"/>
      <c r="CC32" s="203"/>
      <c r="CD32" s="203"/>
      <c r="CE32" s="203"/>
      <c r="CF32" s="203"/>
      <c r="CG32" s="203"/>
      <c r="CH32" s="203"/>
      <c r="CI32" s="203"/>
      <c r="CJ32" s="203"/>
      <c r="CK32" s="203"/>
      <c r="CL32" s="203"/>
      <c r="CM32" s="203"/>
      <c r="CN32" s="203"/>
      <c r="CO32" s="203"/>
      <c r="CP32" s="203"/>
      <c r="CQ32" s="203"/>
      <c r="CR32" s="203"/>
    </row>
    <row r="33" spans="1:108" ht="15.75">
      <c r="A33" s="64"/>
      <c r="B33" s="1"/>
      <c r="E33" s="175"/>
      <c r="F33" s="55" t="s">
        <v>73</v>
      </c>
      <c r="G33" s="36">
        <f>+J27</f>
        <v>0</v>
      </c>
      <c r="H33" s="36">
        <f>+L27</f>
        <v>0</v>
      </c>
      <c r="I33" s="36"/>
      <c r="J33" s="36">
        <f>+U27</f>
        <v>0</v>
      </c>
      <c r="K33" s="36">
        <f>+W27</f>
        <v>8</v>
      </c>
      <c r="L33" s="36"/>
      <c r="M33" s="36" t="str">
        <f>+AF27</f>
        <v>A</v>
      </c>
      <c r="N33" s="36" t="str">
        <f>+AH27</f>
        <v>A</v>
      </c>
      <c r="O33" s="36"/>
      <c r="P33" s="36">
        <f>+AQ27</f>
        <v>2</v>
      </c>
      <c r="Q33" s="36">
        <f>+AS27</f>
        <v>5</v>
      </c>
      <c r="R33" s="35" t="s">
        <v>22</v>
      </c>
      <c r="S33" s="37"/>
      <c r="T33" s="36">
        <f>+G28</f>
        <v>0</v>
      </c>
      <c r="U33" s="36">
        <f>+H28</f>
        <v>0</v>
      </c>
      <c r="V33" s="36">
        <f>+I28</f>
        <v>0</v>
      </c>
      <c r="W33" s="36">
        <f>+J28</f>
        <v>0</v>
      </c>
      <c r="X33" s="36"/>
      <c r="Y33" s="36">
        <f>+L28</f>
        <v>0</v>
      </c>
      <c r="Z33" s="36">
        <f>+M28</f>
        <v>0</v>
      </c>
      <c r="AA33" s="36">
        <f>+N28</f>
        <v>0</v>
      </c>
      <c r="AB33" s="36">
        <f>+O28</f>
        <v>0</v>
      </c>
      <c r="AC33" s="37"/>
      <c r="AD33" s="37"/>
      <c r="AE33" s="36">
        <f>+R28</f>
        <v>0</v>
      </c>
      <c r="AF33" s="36">
        <f>+S28</f>
        <v>0</v>
      </c>
      <c r="AG33" s="36">
        <f>+T28</f>
        <v>0</v>
      </c>
      <c r="AH33" s="36">
        <f>+U28</f>
        <v>0</v>
      </c>
      <c r="AI33" s="36"/>
      <c r="AJ33" s="36">
        <f>+W28</f>
        <v>1</v>
      </c>
      <c r="AK33" s="36">
        <f>+X28</f>
        <v>0</v>
      </c>
      <c r="AL33" s="36">
        <f>+Y28</f>
        <v>0</v>
      </c>
      <c r="AM33" s="36">
        <f>+Z28</f>
        <v>0</v>
      </c>
      <c r="AN33" s="36"/>
      <c r="AO33" s="36"/>
      <c r="AP33" s="36">
        <f>+AC28</f>
        <v>1</v>
      </c>
      <c r="AQ33" s="36">
        <f>+AD28</f>
        <v>0</v>
      </c>
      <c r="AR33" s="36">
        <f>+AE28</f>
        <v>1</v>
      </c>
      <c r="AS33" s="36">
        <f>+AF28</f>
        <v>0</v>
      </c>
      <c r="AT33" s="36"/>
      <c r="AU33" s="36">
        <f>+AH28</f>
        <v>1</v>
      </c>
      <c r="AV33" s="36">
        <f>+AI28</f>
        <v>0</v>
      </c>
      <c r="AW33" s="36">
        <f>+AJ28</f>
        <v>1</v>
      </c>
      <c r="AX33" s="36">
        <f>+AK28</f>
        <v>0</v>
      </c>
      <c r="AY33" s="36"/>
      <c r="AZ33" s="36"/>
      <c r="BA33" s="36">
        <f>+AN28</f>
        <v>0</v>
      </c>
      <c r="BB33" s="36">
        <f>+AO28</f>
        <v>0</v>
      </c>
      <c r="BC33" s="36">
        <f>+AP28</f>
        <v>1</v>
      </c>
      <c r="BD33" s="36">
        <f>+AQ28</f>
        <v>0</v>
      </c>
      <c r="BE33" s="36"/>
      <c r="BF33" s="36">
        <f>+AS28</f>
        <v>0</v>
      </c>
      <c r="BG33" s="36">
        <f>+AT28</f>
        <v>1</v>
      </c>
      <c r="BH33" s="36">
        <f>+AU28</f>
        <v>0</v>
      </c>
      <c r="BI33" s="36">
        <f>+AV28</f>
        <v>1</v>
      </c>
    </row>
    <row r="34" spans="1:108" ht="15.75">
      <c r="B34" s="1"/>
      <c r="E34" s="38" t="str">
        <f>+E30</f>
        <v>BX</v>
      </c>
      <c r="F34" s="38" t="s">
        <v>80</v>
      </c>
      <c r="G34" s="40">
        <f>IF(E30="EBX",I12,0)</f>
        <v>0</v>
      </c>
      <c r="H34" s="40">
        <f>IF(E30="EBX",K12,0)</f>
        <v>0</v>
      </c>
      <c r="I34" s="40"/>
      <c r="J34" s="40">
        <f>IF(E30="EBX",T12,0)</f>
        <v>0</v>
      </c>
      <c r="K34" s="40">
        <f>IF(E30="EBX",V12,0)</f>
        <v>0</v>
      </c>
      <c r="L34" s="40"/>
      <c r="M34" s="40" t="str">
        <f>IF(E30="BL",0,AE12)</f>
        <v>C</v>
      </c>
      <c r="N34" s="40" t="str">
        <f>IF(E30="BL",0,AG12)</f>
        <v>D</v>
      </c>
      <c r="O34" s="40"/>
      <c r="P34" s="40">
        <f>+AP12</f>
        <v>0</v>
      </c>
      <c r="Q34" s="40">
        <f>+AR12</f>
        <v>7</v>
      </c>
      <c r="R34" s="38" t="s">
        <v>22</v>
      </c>
      <c r="S34" s="39"/>
      <c r="T34" s="177">
        <f>IF(G34=0,0,IF(G34=1,0,IF(G34=2,0,IF(G34=3,0,IF(G34=4,0,IF(G34=5,0,IF(G34=6,0,IF(G34=7,0,IF(G34=8,1,IF(G34=9,1,IF(G34="A",1,IF(G34="B",1,IF(G34="C",1,IF(G34="D",1,IF(G34="E",1,IF(G34="F",1,0))))))))))))))))</f>
        <v>0</v>
      </c>
      <c r="U34" s="177">
        <f>IF(G34=0,0,IF(G34=1,0,IF(G34=2,0,IF(G34=3,0,IF(G34=4,1,IF(G34=5,1,IF(G34=6,1,IF(G34=7,1,IF(G34=8,0,IF(G34=9,0,IF(G34="A",0,IF(G34="B",0,IF(G34="C",1,IF(G34="D",1,IF(G34="E",1,IF(G34="F",1,0))))))))))))))))</f>
        <v>0</v>
      </c>
      <c r="V34" s="177">
        <f>IF(G34=0,0,IF(G34=1,0,IF(G34=2,1,IF(G34=3,1,IF(G34=4,0,IF(G34=5,0,IF(G34=6,1,IF(G34=7,1,IF(G34=8,0,IF(G34=9,0,IF(G34="A",1,IF(G34="B",1,IF(G34="C",0,IF(G34="D",0,IF(G34="E",1,IF(G34="F",1,0))))))))))))))))</f>
        <v>0</v>
      </c>
      <c r="W34" s="177">
        <f>IF(G34=0,0,IF(G34=1,1,IF(G34=2,0,IF(G34=3,1,IF(G34=4,0,IF(G34=5,1,IF(G34=6,0,IF(G34=7,1,IF(G34=8,0,IF(G34=9,1,IF(G34="A",0,IF(G34="B",1,IF(G34="C",0,IF(G34="D",1,IF(G34="E",0,IF(G34="F",1,1))))))))))))))))</f>
        <v>0</v>
      </c>
      <c r="X34" s="39"/>
      <c r="Y34" s="177">
        <f>IF(H34=0,0,IF(H34=1,0,IF(H34=2,0,IF(H34=3,0,IF(H34=4,0,IF(H34=5,0,IF(H34=6,0,IF(H34=7,0,IF(H34=8,1,IF(H34=9,1,IF(H34="A",1,IF(H34="B",1,IF(H34="C",1,IF(H34="D",1,IF(H34="E",1,IF(H34="F",1,0))))))))))))))))</f>
        <v>0</v>
      </c>
      <c r="Z34" s="177">
        <f>IF(H34=0,0,IF(H34=1,0,IF(H34=2,0,IF(H34=3,0,IF(H34=4,1,IF(H34=5,1,IF(H34=6,1,IF(H34=7,1,IF(H34=8,0,IF(H34=9,0,IF(H34="A",0,IF(H34="B",0,IF(H34="C",1,IF(H34="D",1,IF(H34="E",1,IF(H34="F",1,0))))))))))))))))</f>
        <v>0</v>
      </c>
      <c r="AA34" s="177">
        <f>IF(H34=0,0,IF(H34=1,0,IF(H34=2,1,IF(H34=3,1,IF(H34=4,0,IF(H34=5,0,IF(H34=6,1,IF(H34=7,1,IF(H34=8,0,IF(H34=9,0,IF(H34="A",1,IF(H34="B",1,IF(H34="C",0,IF(H34="D",0,IF(H34="E",1,IF(H34="F",1,0))))))))))))))))</f>
        <v>0</v>
      </c>
      <c r="AB34" s="177">
        <f>IF(H34=0,0,IF(H34=1,1,IF(H34=2,0,IF(H34=3,1,IF(H34=4,0,IF(H34=5,1,IF(H34=6,0,IF(H34=7,1,IF(H34=8,0,IF(H34=9,1,IF(H34="A",0,IF(H34="B",1,IF(H34="C",0,IF(H34="D",1,IF(H34="E",0,IF(H34="F",1,1))))))))))))))))</f>
        <v>0</v>
      </c>
      <c r="AC34" s="39"/>
      <c r="AD34" s="39"/>
      <c r="AE34" s="177">
        <f>IF(J34=0,0,IF(J34=1,0,IF(J34=2,0,IF(J34=3,0,IF(J34=4,0,IF(J34=5,0,IF(J34=6,0,IF(J34=7,0,IF(J34=8,1,IF(J34=9,1,IF(J34="A",1,IF(J34="B",1,IF(J34="C",1,IF(J34="D",1,IF(J34="E",1,IF(J34="F",1,0))))))))))))))))</f>
        <v>0</v>
      </c>
      <c r="AF34" s="177">
        <f>IF(J34=0,0,IF(J34=1,0,IF(J34=2,0,IF(J34=3,0,IF(J34=4,1,IF(J34=5,1,IF(J34=6,1,IF(J34=7,1,IF(J34=8,0,IF(J34=9,0,IF(J34="A",0,IF(J34="B",0,IF(J34="C",1,IF(J34="D",1,IF(J34="E",1,IF(J34="F",1,0))))))))))))))))</f>
        <v>0</v>
      </c>
      <c r="AG34" s="177">
        <f>IF(J34=0,0,IF(J34=1,0,IF(J34=2,1,IF(J34=3,1,IF(J34=4,0,IF(J34=5,0,IF(J34=6,1,IF(J34=7,1,IF(J34=8,0,IF(J34=9,0,IF(J34="A",1,IF(J34="B",1,IF(J34="C",0,IF(J34="D",0,IF(J34="E",1,IF(J34="F",1,0))))))))))))))))</f>
        <v>0</v>
      </c>
      <c r="AH34" s="177">
        <f>IF(J34=0,0,IF(J34=1,1,IF(J34=2,0,IF(J34=3,1,IF(J34=4,0,IF(J34=5,1,IF(J34=6,0,IF(J34=7,1,IF(J34=8,0,IF(J34=9,1,IF(J34="A",0,IF(J34="B",1,IF(J34="C",0,IF(J34="D",1,IF(J34="E",0,IF(J34="F",1,1))))))))))))))))</f>
        <v>0</v>
      </c>
      <c r="AI34" s="39"/>
      <c r="AJ34" s="177">
        <f>IF(K34=0,0,IF(K34=1,0,IF(K34=2,0,IF(K34=3,0,IF(K34=4,0,IF(K34=5,0,IF(K34=6,0,IF(K34=7,0,IF(K34=8,1,IF(K34=9,1,IF(K34="A",1,IF(K34="B",1,IF(K34="C",1,IF(K34="D",1,IF(K34="E",1,IF(K34="F",1,0))))))))))))))))</f>
        <v>0</v>
      </c>
      <c r="AK34" s="177">
        <f>IF(K34=0,0,IF(K34=1,0,IF(K34=2,0,IF(K34=3,0,IF(K34=4,1,IF(K34=5,1,IF(K34=6,1,IF(K34=7,1,IF(K34=8,0,IF(K34=9,0,IF(K34="A",0,IF(K34="B",0,IF(K34="C",1,IF(K34="D",1,IF(K34="E",1,IF(K34="F",1,0))))))))))))))))</f>
        <v>0</v>
      </c>
      <c r="AL34" s="177">
        <f>IF(K34=0,0,IF(K34=1,0,IF(K34=2,1,IF(K34=3,1,IF(K34=4,0,IF(K34=5,0,IF(K34=6,1,IF(K34=7,1,IF(K34=8,0,IF(K34=9,0,IF(K34="A",1,IF(K34="B",1,IF(K34="C",0,IF(K34="D",0,IF(K34="E",1,IF(K34="F",1,0))))))))))))))))</f>
        <v>0</v>
      </c>
      <c r="AM34" s="177">
        <f>IF(K34=0,0,IF(K34=1,1,IF(K34=2,0,IF(K34=3,1,IF(K34=4,0,IF(K34=5,1,IF(K34=6,0,IF(K34=7,1,IF(K34=8,0,IF(K34=9,1,IF(K34="A",0,IF(K34="B",1,IF(K34="C",0,IF(K34="D",1,IF(K34="E",0,IF(K34="F",1,1))))))))))))))))</f>
        <v>0</v>
      </c>
      <c r="AN34" s="39"/>
      <c r="AO34" s="39"/>
      <c r="AP34" s="177">
        <f>IF(M34=0,0,IF(M34=1,0,IF(M34=2,0,IF(M34=3,0,IF(M34=4,0,IF(M34=5,0,IF(M34=6,0,IF(M34=7,0,IF(M34=8,1,IF(M34=9,1,IF(M34="A",1,IF(M34="B",1,IF(M34="C",1,IF(M34="D",1,IF(M34="E",1,IF(M34="F",1,0))))))))))))))))</f>
        <v>1</v>
      </c>
      <c r="AQ34" s="177">
        <f>IF(M34=0,0,IF(M34=1,0,IF(M34=2,0,IF(M34=3,0,IF(M34=4,1,IF(M34=5,1,IF(M34=6,1,IF(M34=7,1,IF(M34=8,0,IF(M34=9,0,IF(M34="A",0,IF(M34="B",0,IF(M34="C",1,IF(M34="D",1,IF(M34="E",1,IF(M34="F",1,0))))))))))))))))</f>
        <v>1</v>
      </c>
      <c r="AR34" s="177">
        <f>IF(M34=0,0,IF(M34=1,0,IF(M34=2,1,IF(M34=3,1,IF(M34=4,0,IF(M34=5,0,IF(M34=6,1,IF(M34=7,1,IF(M34=8,0,IF(M34=9,0,IF(M34="A",1,IF(M34="B",1,IF(M34="C",0,IF(M34="D",0,IF(M34="E",1,IF(M34="F",1,0))))))))))))))))</f>
        <v>0</v>
      </c>
      <c r="AS34" s="177">
        <f>IF(M34=0,0,IF(M34=1,1,IF(M34=2,0,IF(M34=3,1,IF(M34=4,0,IF(M34=5,1,IF(M34=6,0,IF(M34=7,1,IF(M34=8,0,IF(M34=9,1,IF(M34="A",0,IF(M34="B",1,IF(M34="C",0,IF(M34="D",1,IF(M34="E",0,IF(M34="F",1,1))))))))))))))))</f>
        <v>0</v>
      </c>
      <c r="AT34" s="39"/>
      <c r="AU34" s="177">
        <f>IF(N34=0,0,IF(N34=1,0,IF(N34=2,0,IF(N34=3,0,IF(N34=4,0,IF(N34=5,0,IF(N34=6,0,IF(N34=7,0,IF(N34=8,1,IF(N34=9,1,IF(N34="A",1,IF(N34="B",1,IF(N34="C",1,IF(N34="D",1,IF(N34="E",1,IF(N34="F",1,0))))))))))))))))</f>
        <v>1</v>
      </c>
      <c r="AV34" s="177">
        <f>IF(N34=0,0,IF(N34=1,0,IF(N34=2,0,IF(N34=3,0,IF(N34=4,1,IF(N34=5,1,IF(N34=6,1,IF(N34=7,1,IF(N34=8,0,IF(N34=9,0,IF(N34="A",0,IF(N34="B",0,IF(N34="C",1,IF(N34="D",1,IF(N34="E",1,IF(N34="F",1,0))))))))))))))))</f>
        <v>1</v>
      </c>
      <c r="AW34" s="177">
        <f>IF(N34=0,0,IF(N34=1,0,IF(N34=2,1,IF(N34=3,1,IF(N34=4,0,IF(N34=5,0,IF(N34=6,1,IF(N34=7,1,IF(N34=8,0,IF(N34=9,0,IF(N34="A",1,IF(N34="B",1,IF(N34="C",0,IF(N34="D",0,IF(N34="E",1,IF(N34="F",1,0))))))))))))))))</f>
        <v>0</v>
      </c>
      <c r="AX34" s="177">
        <f>IF(N34=0,0,IF(N34=1,1,IF(N34=2,0,IF(N34=3,1,IF(N34=4,0,IF(N34=5,1,IF(N34=6,0,IF(N34=7,1,IF(N34=8,0,IF(N34=9,1,IF(N34="A",0,IF(N34="B",1,IF(N34="C",0,IF(N34="D",1,IF(N34="E",0,IF(N34="F",1,1))))))))))))))))</f>
        <v>1</v>
      </c>
      <c r="AY34" s="39"/>
      <c r="AZ34" s="39"/>
      <c r="BA34" s="177">
        <f>IF(P34=0,0,IF(P34=1,0,IF(P34=2,0,IF(P34=3,0,IF(P34=4,0,IF(P34=5,0,IF(P34=6,0,IF(P34=7,0,IF(P34=8,1,IF(P34=9,1,IF(P34="A",1,IF(P34="B",1,IF(P34="C",1,IF(P34="D",1,IF(P34="E",1,IF(P34="F",1,0))))))))))))))))</f>
        <v>0</v>
      </c>
      <c r="BB34" s="177">
        <f>IF(P34=0,0,IF(P34=1,0,IF(P34=2,0,IF(P34=3,0,IF(P34=4,1,IF(P34=5,1,IF(P34=6,1,IF(P34=7,1,IF(P34=8,0,IF(P34=9,0,IF(P34="A",0,IF(P34="B",0,IF(P34="C",1,IF(P34="D",1,IF(P34="E",1,IF(P34="F",1,0))))))))))))))))</f>
        <v>0</v>
      </c>
      <c r="BC34" s="177">
        <f>IF(P34=0,0,IF(P34=1,0,IF(P34=2,1,IF(P34=3,1,IF(P34=4,0,IF(P34=5,0,IF(P34=6,1,IF(P34=7,1,IF(P34=8,0,IF(P34=9,0,IF(P34="A",1,IF(P34="B",1,IF(P34="C",0,IF(P34="D",0,IF(P34="E",1,IF(P34="F",1,0))))))))))))))))</f>
        <v>0</v>
      </c>
      <c r="BD34" s="177">
        <f>IF(P34=0,0,IF(P34=1,1,IF(P34=2,0,IF(P34=3,1,IF(P34=4,0,IF(P34=5,1,IF(P34=6,0,IF(P34=7,1,IF(P34=8,0,IF(P34=9,1,IF(P34="A",0,IF(P34="B",1,IF(P34="C",0,IF(P34="D",1,IF(P34="E",0,IF(P34="F",1,1))))))))))))))))</f>
        <v>0</v>
      </c>
      <c r="BE34" s="39"/>
      <c r="BF34" s="177">
        <f>IF(Q34=0,0,IF(Q34=1,0,IF(Q34=2,0,IF(Q34=3,0,IF(Q34=4,0,IF(Q34=5,0,IF(Q34=6,0,IF(Q34=7,0,IF(Q34=8,1,IF(Q34=9,1,IF(Q34="A",1,IF(Q34="B",1,IF(Q34="C",1,IF(Q34="D",1,IF(Q34="E",1,IF(Q34="F",1,0))))))))))))))))</f>
        <v>0</v>
      </c>
      <c r="BG34" s="177">
        <f>IF(Q34=0,0,IF(Q34=1,0,IF(Q34=2,0,IF(Q34=3,0,IF(Q34=4,1,IF(Q34=5,1,IF(Q34=6,1,IF(Q34=7,1,IF(Q34=8,0,IF(Q34=9,0,IF(Q34="A",0,IF(Q34="B",0,IF(Q34="C",1,IF(Q34="D",1,IF(Q34="E",1,IF(Q34="F",1,0))))))))))))))))</f>
        <v>1</v>
      </c>
      <c r="BH34" s="177">
        <f>IF(Q34=0,0,IF(Q34=1,0,IF(Q34=2,1,IF(Q34=3,1,IF(Q34=4,0,IF(Q34=5,0,IF(Q34=6,1,IF(Q34=7,1,IF(Q34=8,0,IF(Q34=9,0,IF(Q34="A",1,IF(Q34="B",1,IF(Q34="C",0,IF(Q34="D",0,IF(Q34="E",1,IF(Q34="F",1,0))))))))))))))))</f>
        <v>1</v>
      </c>
      <c r="BI34" s="177">
        <f>IF(Q34=0,0,IF(Q34=1,1,IF(Q34=2,0,IF(Q34=3,1,IF(Q34=4,0,IF(Q34=5,1,IF(Q34=6,0,IF(Q34=7,1,IF(Q34=8,0,IF(Q34=9,1,IF(Q34="A",0,IF(Q34="B",1,IF(Q34="C",0,IF(Q34="D",1,IF(Q34="E",0,IF(Q34="F",1,1))))))))))))))))</f>
        <v>1</v>
      </c>
    </row>
    <row r="35" spans="1:108" ht="15.75">
      <c r="B35" s="1"/>
      <c r="E35" s="196"/>
      <c r="F35" s="196"/>
      <c r="G35" s="196"/>
      <c r="H35" s="196"/>
      <c r="I35" s="196"/>
      <c r="J35" s="196"/>
      <c r="K35" s="196"/>
      <c r="L35" s="196"/>
      <c r="M35" s="196"/>
      <c r="N35" s="195" t="s">
        <v>16</v>
      </c>
      <c r="O35" s="194"/>
      <c r="P35" s="194"/>
      <c r="Q35" s="194"/>
      <c r="R35" s="194"/>
      <c r="S35" s="196"/>
      <c r="T35" s="194">
        <f>IF(T37=0,0,IF(T37=1,1,IF(T37=2,0,IF(T37=3,1,0))))</f>
        <v>0</v>
      </c>
      <c r="U35" s="194">
        <f>IF(U37=0,0,IF(U37=1,1,IF(U37=2,0,IF(U37=3,1,0))))</f>
        <v>0</v>
      </c>
      <c r="V35" s="194">
        <f>IF(V37=0,0,IF(V37=1,1,IF(V37=2,0,IF(V37=3,1,0))))</f>
        <v>0</v>
      </c>
      <c r="W35" s="194">
        <f>IF(W37=0,0,IF(W37=1,1,IF(W37=2,0,IF(W37=3,1,0))))</f>
        <v>0</v>
      </c>
      <c r="X35" s="194"/>
      <c r="Y35" s="194">
        <f>IF(Y37=0,0,IF(Y37=1,1,IF(Y37=2,0,IF(Y37=3,1,0))))</f>
        <v>0</v>
      </c>
      <c r="Z35" s="194">
        <f>IF(Z37=0,0,IF(Z37=1,1,IF(Z37=2,0,IF(Z37=3,1,0))))</f>
        <v>0</v>
      </c>
      <c r="AA35" s="194">
        <f>IF(AA37=0,0,IF(AA37=1,1,IF(AA37=2,0,IF(AA37=3,1,0))))</f>
        <v>0</v>
      </c>
      <c r="AB35" s="194">
        <f>IF(AB37=0,0,IF(AB37=1,1,IF(AB37=2,0,IF(AB37=3,1,0))))</f>
        <v>0</v>
      </c>
      <c r="AC35" s="196"/>
      <c r="AD35" s="196"/>
      <c r="AE35" s="194">
        <f>IF(AE37=0,0,IF(AE37=1,1,IF(AE37=2,0,IF(AE37=3,1,0))))</f>
        <v>0</v>
      </c>
      <c r="AF35" s="194">
        <f>IF(AF37=0,0,IF(AF37=1,1,IF(AF37=2,0,IF(AF37=3,1,0))))</f>
        <v>0</v>
      </c>
      <c r="AG35" s="194">
        <f>IF(AG37=0,0,IF(AG37=1,1,IF(AG37=2,0,IF(AG37=3,1,0))))</f>
        <v>0</v>
      </c>
      <c r="AH35" s="194">
        <f>IF(AH37=0,0,IF(AH37=1,1,IF(AH37=2,0,IF(AH37=3,1,0))))</f>
        <v>0</v>
      </c>
      <c r="AI35" s="194"/>
      <c r="AJ35" s="194">
        <f>IF(AJ37=0,0,IF(AJ37=1,1,IF(AJ37=2,0,IF(AJ37=3,1,0))))</f>
        <v>1</v>
      </c>
      <c r="AK35" s="194">
        <f>IF(AK37=0,0,IF(AK37=1,1,IF(AK37=2,0,IF(AK37=3,1,0))))</f>
        <v>0</v>
      </c>
      <c r="AL35" s="194">
        <f>IF(AL37=0,0,IF(AL37=1,1,IF(AL37=2,0,IF(AL37=3,1,0))))</f>
        <v>0</v>
      </c>
      <c r="AM35" s="194">
        <f>IF(AM37=0,0,IF(AM37=1,1,IF(AM37=2,0,IF(AM37=3,1,0))))</f>
        <v>1</v>
      </c>
      <c r="AN35" s="194"/>
      <c r="AO35" s="194"/>
      <c r="AP35" s="194">
        <f>IF(AP37=0,0,IF(AP37=1,1,IF(AP37=2,0,IF(AP37=3,1,0))))</f>
        <v>0</v>
      </c>
      <c r="AQ35" s="194">
        <f>IF(AQ37=0,0,IF(AQ37=1,1,IF(AQ37=2,0,IF(AQ37=3,1,0))))</f>
        <v>1</v>
      </c>
      <c r="AR35" s="194">
        <f>IF(AR37=0,0,IF(AR37=1,1,IF(AR37=2,0,IF(AR37=3,1,0))))</f>
        <v>1</v>
      </c>
      <c r="AS35" s="194">
        <f>IF(AS37=0,0,IF(AS37=1,1,IF(AS37=2,0,IF(AS37=3,1,0))))</f>
        <v>1</v>
      </c>
      <c r="AT35" s="194"/>
      <c r="AU35" s="194">
        <f>IF(AU37=0,0,IF(AU37=1,1,IF(AU37=2,0,IF(AU37=3,1,0))))</f>
        <v>0</v>
      </c>
      <c r="AV35" s="194">
        <f>IF(AV37=0,0,IF(AV37=1,1,IF(AV37=2,0,IF(AV37=3,1,0))))</f>
        <v>1</v>
      </c>
      <c r="AW35" s="194">
        <f>IF(AW37=0,0,IF(AW37=1,1,IF(AW37=2,0,IF(AW37=3,1,0))))</f>
        <v>1</v>
      </c>
      <c r="AX35" s="194">
        <f>IF(AX37=0,0,IF(AX37=1,1,IF(AX37=2,0,IF(AX37=3,1,0))))</f>
        <v>1</v>
      </c>
      <c r="AY35" s="194"/>
      <c r="AZ35" s="194"/>
      <c r="BA35" s="194">
        <f>IF(BA37=0,0,IF(BA37=1,1,IF(BA37=2,0,IF(BA37=3,1,0))))</f>
        <v>0</v>
      </c>
      <c r="BB35" s="194">
        <f>IF(BB37=0,0,IF(BB37=1,1,IF(BB37=2,0,IF(BB37=3,1,0))))</f>
        <v>0</v>
      </c>
      <c r="BC35" s="194">
        <f>IF(BC37=0,0,IF(BC37=1,1,IF(BC37=2,0,IF(BC37=3,1,0))))</f>
        <v>1</v>
      </c>
      <c r="BD35" s="194">
        <f>IF(BD37=0,0,IF(BD37=1,1,IF(BD37=2,0,IF(BD37=3,1,0))))</f>
        <v>0</v>
      </c>
      <c r="BE35" s="194"/>
      <c r="BF35" s="194">
        <f>IF(BF37=0,0,IF(BF37=1,1,IF(BF37=2,0,IF(BF37=3,1,0))))</f>
        <v>1</v>
      </c>
      <c r="BG35" s="194">
        <f>IF(BG37=0,0,IF(BG37=1,1,IF(BG37=2,0,IF(BG37=3,1,0))))</f>
        <v>1</v>
      </c>
      <c r="BH35" s="194">
        <f>IF(BH37=0,0,IF(BH37=1,1,IF(BH37=2,0,IF(BH37=3,1,0))))</f>
        <v>0</v>
      </c>
      <c r="BI35" s="194">
        <f>IF(BI37=0,0,IF(BI37=1,1,IF(BI37=2,0,IF(BI37=3,1,0))))</f>
        <v>0</v>
      </c>
      <c r="BJ35" s="1"/>
    </row>
    <row r="36" spans="1:108" ht="15.75">
      <c r="B36" s="1"/>
      <c r="E36" s="196"/>
      <c r="F36" s="196"/>
      <c r="G36" s="196"/>
      <c r="H36" s="196"/>
      <c r="I36" s="196"/>
      <c r="J36" s="196"/>
      <c r="K36" s="196"/>
      <c r="L36" s="196"/>
      <c r="M36" s="196"/>
      <c r="N36" s="194"/>
      <c r="O36" s="194"/>
      <c r="P36" s="194"/>
      <c r="Q36" s="194"/>
      <c r="R36" s="194"/>
      <c r="S36" s="196"/>
      <c r="T36" s="194"/>
      <c r="U36" s="194"/>
      <c r="V36" s="194"/>
      <c r="W36" s="195">
        <f>+W39</f>
        <v>0</v>
      </c>
      <c r="X36" s="195"/>
      <c r="Y36" s="195">
        <f>+Y39</f>
        <v>0</v>
      </c>
      <c r="Z36" s="195"/>
      <c r="AA36" s="195"/>
      <c r="AB36" s="195"/>
      <c r="AC36" s="197"/>
      <c r="AD36" s="197"/>
      <c r="AE36" s="195"/>
      <c r="AF36" s="195"/>
      <c r="AG36" s="195"/>
      <c r="AH36" s="195">
        <f>+AH39</f>
        <v>0</v>
      </c>
      <c r="AI36" s="195"/>
      <c r="AJ36" s="195">
        <f>+AJ39</f>
        <v>9</v>
      </c>
      <c r="AK36" s="195"/>
      <c r="AL36" s="195"/>
      <c r="AM36" s="195"/>
      <c r="AN36" s="195"/>
      <c r="AO36" s="195"/>
      <c r="AP36" s="195"/>
      <c r="AQ36" s="195"/>
      <c r="AR36" s="195"/>
      <c r="AS36" s="195">
        <f>+AS39</f>
        <v>7</v>
      </c>
      <c r="AT36" s="195"/>
      <c r="AU36" s="195">
        <f>+AU39</f>
        <v>7</v>
      </c>
      <c r="AV36" s="195"/>
      <c r="AW36" s="195"/>
      <c r="AX36" s="195"/>
      <c r="AY36" s="195"/>
      <c r="AZ36" s="195"/>
      <c r="BA36" s="195"/>
      <c r="BB36" s="195"/>
      <c r="BC36" s="195"/>
      <c r="BD36" s="195">
        <f>+BD39</f>
        <v>2</v>
      </c>
      <c r="BE36" s="195"/>
      <c r="BF36" s="195" t="str">
        <f>+BF39</f>
        <v>C</v>
      </c>
      <c r="BG36" s="194"/>
      <c r="BH36" s="194"/>
      <c r="BI36" s="194"/>
    </row>
    <row r="37" spans="1:108" s="65" customFormat="1" ht="15.75">
      <c r="B37" s="64"/>
      <c r="C37" s="64"/>
      <c r="D37" s="64"/>
      <c r="E37" s="64"/>
      <c r="F37" s="64"/>
      <c r="G37" s="64"/>
      <c r="H37" s="64"/>
      <c r="I37" s="64"/>
      <c r="J37" s="64"/>
      <c r="K37" s="64"/>
      <c r="L37" s="64"/>
      <c r="M37" s="64"/>
      <c r="O37" s="64"/>
      <c r="P37" s="64"/>
      <c r="Q37" s="64"/>
      <c r="R37" s="64"/>
      <c r="T37" s="64">
        <f>SUM(T32:T34)</f>
        <v>0</v>
      </c>
      <c r="U37" s="64">
        <f>SUM(U32:U34)</f>
        <v>0</v>
      </c>
      <c r="V37" s="64">
        <f>SUM(V32:V34)</f>
        <v>0</v>
      </c>
      <c r="W37" s="64">
        <f>SUM(W32:W34)</f>
        <v>0</v>
      </c>
      <c r="X37" s="64"/>
      <c r="Y37" s="64">
        <f>SUM(Y32:Y34)</f>
        <v>0</v>
      </c>
      <c r="Z37" s="64">
        <f>SUM(Z32:Z34)</f>
        <v>0</v>
      </c>
      <c r="AA37" s="64">
        <f>SUM(AA32:AA34)</f>
        <v>0</v>
      </c>
      <c r="AB37" s="64">
        <f>SUM(AB32:AB34)</f>
        <v>0</v>
      </c>
      <c r="AE37" s="64">
        <f>SUM(AE32:AE34)</f>
        <v>0</v>
      </c>
      <c r="AF37" s="64">
        <f>SUM(AF32:AF34)</f>
        <v>0</v>
      </c>
      <c r="AG37" s="64">
        <f>SUM(AG32:AG34)</f>
        <v>0</v>
      </c>
      <c r="AH37" s="64">
        <f>SUM(AH32:AH34)</f>
        <v>0</v>
      </c>
      <c r="AI37" s="64"/>
      <c r="AJ37" s="64">
        <f>SUM(AJ32:AJ34)</f>
        <v>1</v>
      </c>
      <c r="AK37" s="64">
        <f>SUM(AK32:AK34)</f>
        <v>0</v>
      </c>
      <c r="AL37" s="64">
        <f>SUM(AL32:AL34)</f>
        <v>0</v>
      </c>
      <c r="AM37" s="64">
        <f>SUM(AM32:AM34)</f>
        <v>1</v>
      </c>
      <c r="AN37" s="64"/>
      <c r="AO37" s="64"/>
      <c r="AP37" s="64">
        <f>SUM(AP32:AP34)</f>
        <v>2</v>
      </c>
      <c r="AQ37" s="64">
        <f>SUM(AQ32:AQ34)</f>
        <v>1</v>
      </c>
      <c r="AR37" s="64">
        <f>SUM(AR32:AR34)</f>
        <v>1</v>
      </c>
      <c r="AS37" s="64">
        <f>SUM(AS32:AS34)</f>
        <v>1</v>
      </c>
      <c r="AT37" s="64"/>
      <c r="AU37" s="64">
        <f>SUM(AU32:AU34)</f>
        <v>2</v>
      </c>
      <c r="AV37" s="64">
        <f>SUM(AV32:AV34)</f>
        <v>1</v>
      </c>
      <c r="AW37" s="64">
        <f>SUM(AW32:AW34)</f>
        <v>1</v>
      </c>
      <c r="AX37" s="64">
        <f>SUM(AX32:AX34)</f>
        <v>1</v>
      </c>
      <c r="AY37" s="64"/>
      <c r="AZ37" s="64"/>
      <c r="BA37" s="64">
        <f>SUM(BA32:BA34)</f>
        <v>0</v>
      </c>
      <c r="BB37" s="64">
        <f>SUM(BB32:BB34)</f>
        <v>0</v>
      </c>
      <c r="BC37" s="64">
        <f>SUM(BC32:BC34)</f>
        <v>1</v>
      </c>
      <c r="BD37" s="64">
        <f>SUM(BD32:BD34)</f>
        <v>0</v>
      </c>
      <c r="BE37" s="64"/>
      <c r="BF37" s="64">
        <f>SUM(BF32:BF34)</f>
        <v>1</v>
      </c>
      <c r="BG37" s="64">
        <f>SUM(BG32:BG34)</f>
        <v>3</v>
      </c>
      <c r="BH37" s="64">
        <f>SUM(BH32:BH34)</f>
        <v>2</v>
      </c>
      <c r="BI37" s="64">
        <f>SUM(BI32:BI34)</f>
        <v>2</v>
      </c>
    </row>
    <row r="38" spans="1:108" ht="15.75">
      <c r="A38" s="185" t="str">
        <f>IF(BZ27=1," ","ERROR = NIVEL DE PRIVILEGIO. BITS: RPL DPL")</f>
        <v xml:space="preserve"> </v>
      </c>
      <c r="B38" s="187"/>
      <c r="C38" s="187"/>
      <c r="D38" s="187"/>
      <c r="E38" s="187"/>
      <c r="F38" s="187"/>
      <c r="G38" s="187"/>
      <c r="H38" s="187"/>
      <c r="I38" s="187"/>
      <c r="J38" s="186"/>
      <c r="K38" s="186"/>
      <c r="L38" s="186"/>
      <c r="M38" s="186"/>
      <c r="N38" s="187"/>
      <c r="O38" s="187"/>
      <c r="P38" s="187"/>
      <c r="Q38" s="187"/>
      <c r="R38" s="187"/>
      <c r="S38" s="186"/>
      <c r="T38" s="64">
        <f>+T35*8</f>
        <v>0</v>
      </c>
      <c r="U38" s="64">
        <f>+U35*4</f>
        <v>0</v>
      </c>
      <c r="V38" s="64">
        <f>+V35*2</f>
        <v>0</v>
      </c>
      <c r="W38" s="64">
        <f>+W35</f>
        <v>0</v>
      </c>
      <c r="X38" s="64"/>
      <c r="Y38" s="64">
        <f>+Y35*8</f>
        <v>0</v>
      </c>
      <c r="Z38" s="64">
        <f>+Z35*4</f>
        <v>0</v>
      </c>
      <c r="AA38" s="64">
        <f>+AA35*2</f>
        <v>0</v>
      </c>
      <c r="AB38" s="64">
        <f>+AB35</f>
        <v>0</v>
      </c>
      <c r="AC38" s="65"/>
      <c r="AD38" s="65"/>
      <c r="AE38" s="64">
        <f>+AE35*8</f>
        <v>0</v>
      </c>
      <c r="AF38" s="64">
        <f>+AF35*4</f>
        <v>0</v>
      </c>
      <c r="AG38" s="64">
        <f>+AG35*2</f>
        <v>0</v>
      </c>
      <c r="AH38" s="64">
        <f>+AH35</f>
        <v>0</v>
      </c>
      <c r="AI38" s="64"/>
      <c r="AJ38" s="64">
        <f>+AJ35*8</f>
        <v>8</v>
      </c>
      <c r="AK38" s="64">
        <f>+AK35*4</f>
        <v>0</v>
      </c>
      <c r="AL38" s="64">
        <f>+AL35*2</f>
        <v>0</v>
      </c>
      <c r="AM38" s="64">
        <f>+AM35</f>
        <v>1</v>
      </c>
      <c r="AN38" s="64"/>
      <c r="AO38" s="64"/>
      <c r="AP38" s="64">
        <f>+AP35*8</f>
        <v>0</v>
      </c>
      <c r="AQ38" s="64">
        <f>+AQ35*4</f>
        <v>4</v>
      </c>
      <c r="AR38" s="64">
        <f>+AR35*2</f>
        <v>2</v>
      </c>
      <c r="AS38" s="64">
        <f>+AS35</f>
        <v>1</v>
      </c>
      <c r="AT38" s="64"/>
      <c r="AU38" s="64">
        <f>+AU35*8</f>
        <v>0</v>
      </c>
      <c r="AV38" s="64">
        <f>+AV35*4</f>
        <v>4</v>
      </c>
      <c r="AW38" s="64">
        <f>+AW35*2</f>
        <v>2</v>
      </c>
      <c r="AX38" s="64">
        <f>+AX35</f>
        <v>1</v>
      </c>
      <c r="AY38" s="64"/>
      <c r="AZ38" s="64"/>
      <c r="BA38" s="64">
        <f>+BA35*8</f>
        <v>0</v>
      </c>
      <c r="BB38" s="64">
        <f>+BB35*4</f>
        <v>0</v>
      </c>
      <c r="BC38" s="64">
        <f>+BC35*2</f>
        <v>2</v>
      </c>
      <c r="BD38" s="64">
        <f>+BD35</f>
        <v>0</v>
      </c>
      <c r="BE38" s="64"/>
      <c r="BF38" s="64">
        <f>+BF35*8</f>
        <v>8</v>
      </c>
      <c r="BG38" s="64">
        <f>+BG35*4</f>
        <v>4</v>
      </c>
      <c r="BH38" s="165">
        <f>+BH35*2</f>
        <v>0</v>
      </c>
      <c r="BI38" s="165">
        <f>+BI35</f>
        <v>0</v>
      </c>
      <c r="BJ38" s="141"/>
      <c r="BK38" s="141"/>
      <c r="BL38" s="141"/>
      <c r="BM38" s="141"/>
      <c r="BN38" s="141"/>
      <c r="BO38" s="141"/>
      <c r="BP38" s="141"/>
      <c r="BQ38" s="141"/>
      <c r="BR38" s="141"/>
      <c r="BS38" s="141"/>
      <c r="BT38" s="141"/>
      <c r="BU38" s="142" t="s">
        <v>27</v>
      </c>
      <c r="BV38" s="141"/>
      <c r="BW38" s="141"/>
      <c r="BX38" s="141"/>
      <c r="BY38" s="141"/>
      <c r="BZ38" s="141"/>
      <c r="CA38" s="141"/>
      <c r="CB38" s="141"/>
      <c r="CC38" s="141"/>
      <c r="CD38" s="141"/>
      <c r="CE38" s="141"/>
      <c r="CF38" s="141"/>
      <c r="CG38" s="141"/>
      <c r="CJ38" s="4"/>
      <c r="CR38" s="4"/>
    </row>
    <row r="39" spans="1:108" ht="15.75">
      <c r="A39" s="185" t="str">
        <f>IF(BQ7=1," ","ERROR = SEGMENTO NO DISPONIBLE. BIT:AV")</f>
        <v xml:space="preserve"> </v>
      </c>
      <c r="B39" s="187"/>
      <c r="C39" s="186"/>
      <c r="D39" s="186"/>
      <c r="E39" s="186"/>
      <c r="F39" s="186"/>
      <c r="G39" s="186"/>
      <c r="H39" s="186"/>
      <c r="I39" s="186"/>
      <c r="J39" s="186"/>
      <c r="K39" s="186"/>
      <c r="L39" s="186"/>
      <c r="M39" s="186"/>
      <c r="N39" s="186"/>
      <c r="O39" s="186"/>
      <c r="P39" s="186"/>
      <c r="Q39" s="186"/>
      <c r="R39" s="186"/>
      <c r="S39" s="186"/>
      <c r="T39" s="65"/>
      <c r="U39" s="64">
        <f>SUM(T38:W38)</f>
        <v>0</v>
      </c>
      <c r="V39" s="64"/>
      <c r="W39" s="66">
        <f>IF(U39=0,0,IF(U39=1,1,IF(U39=2,2,IF(U39=3,3,IF(U39=4,4,IF(U39=5,5,IF(U39=6,6,IF(U39=7,7,IF(U39=8,8,IF(U39=9,9,IF(U39=10,"A",IF(U39=11,"B",IF(U39=12,"C",IF(U39=13,"D",IF(U39=14,"E",IF(U39=15,"F",0))))))))))))))))</f>
        <v>0</v>
      </c>
      <c r="X39" s="64"/>
      <c r="Y39" s="66">
        <f>IF(AB39=0,0,IF(AB39=1,1,IF(AB39=2,2,IF(AB39=3,3,IF(AB39=4,4,IF(AB39=5,5,IF(AB39=6,6,IF(AB39=7,7,IF(AB39=8,8,IF(AB39=9,9,IF(AB39=10,"A",IF(AB39=11,"B",IF(AB39=12,"C",IF(AB39=13,"D",IF(AB39=14,"E",IF(AB39=15,"F",0))))))))))))))))</f>
        <v>0</v>
      </c>
      <c r="Z39" s="65"/>
      <c r="AA39" s="64"/>
      <c r="AB39" s="64">
        <f>SUM(Y38:AB38)</f>
        <v>0</v>
      </c>
      <c r="AC39" s="65"/>
      <c r="AD39" s="65"/>
      <c r="AE39" s="65"/>
      <c r="AF39" s="64">
        <f>SUM(AE38:AH38)</f>
        <v>0</v>
      </c>
      <c r="AG39" s="64"/>
      <c r="AH39" s="66">
        <f>IF(AF39=0,0,IF(AF39=1,1,IF(AF39=2,2,IF(AF39=3,3,IF(AF39=4,4,IF(AF39=5,5,IF(AF39=6,6,IF(AF39=7,7,IF(AF39=8,8,IF(AF39=9,9,IF(AF39=10,"A",IF(AF39=11,"B",IF(AF39=12,"C",IF(AF39=13,"D",IF(AF39=14,"E",IF(AF39=15,"F",0))))))))))))))))</f>
        <v>0</v>
      </c>
      <c r="AI39" s="64"/>
      <c r="AJ39" s="66">
        <f>IF(AM39=0,0,IF(AM39=1,1,IF(AM39=2,2,IF(AM39=3,3,IF(AM39=4,4,IF(AM39=5,5,IF(AM39=6,6,IF(AM39=7,7,IF(AM39=8,8,IF(AM39=9,9,IF(AM39=10,"A",IF(AM39=11,"B",IF(AM39=12,"C",IF(AM39=13,"D",IF(AM39=14,"E",IF(AM39=15,"F",0))))))))))))))))</f>
        <v>9</v>
      </c>
      <c r="AK39" s="65"/>
      <c r="AL39" s="64"/>
      <c r="AM39" s="64">
        <f>SUM(AJ38:AM38)</f>
        <v>9</v>
      </c>
      <c r="AN39" s="64"/>
      <c r="AO39" s="64"/>
      <c r="AP39" s="65"/>
      <c r="AQ39" s="64">
        <f>SUM(AP38:AS38)</f>
        <v>7</v>
      </c>
      <c r="AR39" s="64"/>
      <c r="AS39" s="66">
        <f>IF(AQ39=0,0,IF(AQ39=1,1,IF(AQ39=2,2,IF(AQ39=3,3,IF(AQ39=4,4,IF(AQ39=5,5,IF(AQ39=6,6,IF(AQ39=7,7,IF(AQ39=8,8,IF(AQ39=9,9,IF(AQ39=10,"A",IF(AQ39=11,"B",IF(AQ39=12,"C",IF(AQ39=13,"D",IF(AQ39=14,"E",IF(AQ39=15,"F",0))))))))))))))))</f>
        <v>7</v>
      </c>
      <c r="AT39" s="64"/>
      <c r="AU39" s="66">
        <f>IF(AX39=0,0,IF(AX39=1,1,IF(AX39=2,2,IF(AX39=3,3,IF(AX39=4,4,IF(AX39=5,5,IF(AX39=6,6,IF(AX39=7,7,IF(AX39=8,8,IF(AX39=9,9,IF(AX39=10,"A",IF(AX39=11,"B",IF(AX39=12,"C",IF(AX39=13,"D",IF(AX39=14,"E",IF(AX39=15,"F",0))))))))))))))))</f>
        <v>7</v>
      </c>
      <c r="AV39" s="64"/>
      <c r="AW39" s="64"/>
      <c r="AX39" s="64">
        <f>SUM(AU38:AX38)</f>
        <v>7</v>
      </c>
      <c r="AY39" s="64"/>
      <c r="AZ39" s="64"/>
      <c r="BA39" s="65"/>
      <c r="BB39" s="64">
        <f>SUM(BA38:BD38)</f>
        <v>2</v>
      </c>
      <c r="BC39" s="64"/>
      <c r="BD39" s="66">
        <f>IF(BB39=0,0,IF(BB39=1,1,IF(BB39=2,2,IF(BB39=3,3,IF(BB39=4,4,IF(BB39=5,5,IF(BB39=6,6,IF(BB39=7,7,IF(BB39=8,8,IF(BB39=9,9,IF(BB39=10,"A",IF(BB39=11,"B",IF(BB39=12,"C",IF(BB39=13,"D",IF(BB39=14,"E",IF(BB39=15,"F",0))))))))))))))))</f>
        <v>2</v>
      </c>
      <c r="BE39" s="64"/>
      <c r="BF39" s="66" t="str">
        <f>IF(BI39=0,0,IF(BI39=1,1,IF(BI39=2,2,IF(BI39=3,3,IF(BI39=4,4,IF(BI39=5,5,IF(BI39=6,6,IF(BI39=7,7,IF(BI39=8,8,IF(BI39=9,9,IF(BI39=10,"A",IF(BI39=11,"B",IF(BI39=12,"C",IF(BI39=13,"D",IF(BI39=14,"E",IF(BI39=15,"F",0))))))))))))))))</f>
        <v>C</v>
      </c>
      <c r="BG39" s="64"/>
      <c r="BH39" s="162"/>
      <c r="BI39" s="164">
        <f>SUM(BF38:BI38)</f>
        <v>12</v>
      </c>
      <c r="BJ39" s="143"/>
      <c r="BK39" s="143"/>
      <c r="BL39" s="143"/>
      <c r="BM39" s="143"/>
      <c r="BN39" s="144" t="s">
        <v>19</v>
      </c>
      <c r="BO39" s="143"/>
      <c r="BP39" s="143"/>
      <c r="BQ39" s="143"/>
      <c r="BR39" s="143"/>
      <c r="BS39" s="143"/>
      <c r="BT39" s="143"/>
      <c r="BU39" s="143"/>
      <c r="BV39" s="143"/>
      <c r="BW39" s="20"/>
      <c r="BX39" s="20"/>
      <c r="BY39" s="20"/>
      <c r="BZ39" s="20"/>
      <c r="CA39" s="145" t="s">
        <v>18</v>
      </c>
      <c r="CB39" s="20"/>
      <c r="CC39" s="20"/>
      <c r="CD39" s="20"/>
      <c r="CE39" s="20"/>
      <c r="CF39" s="20"/>
      <c r="CG39" s="20"/>
    </row>
    <row r="40" spans="1:108" ht="15.75">
      <c r="A40" s="185" t="str">
        <f>IF(AX11=1," ","ERROR = BASE Y LÍMTE NO VALIDOS. BIT:P")</f>
        <v xml:space="preserve"> </v>
      </c>
      <c r="B40" s="186"/>
      <c r="C40" s="186"/>
      <c r="D40" s="186"/>
      <c r="E40" s="186"/>
      <c r="F40" s="186"/>
      <c r="G40" s="186"/>
      <c r="H40" s="186"/>
      <c r="I40" s="186"/>
      <c r="J40" s="186"/>
      <c r="K40" s="186"/>
      <c r="L40" s="186"/>
      <c r="M40" s="186"/>
      <c r="N40" s="186"/>
      <c r="O40" s="186"/>
      <c r="P40" s="186"/>
      <c r="Q40" s="186"/>
      <c r="R40" s="186"/>
      <c r="S40" s="186"/>
      <c r="BH40" s="143"/>
      <c r="BI40" s="143"/>
      <c r="BJ40" s="143"/>
      <c r="BK40" s="143"/>
      <c r="BL40" s="143"/>
      <c r="BM40" s="143"/>
      <c r="BN40" s="143"/>
      <c r="BO40" s="143"/>
      <c r="BP40" s="143"/>
      <c r="BQ40" s="143"/>
      <c r="BR40" s="143"/>
      <c r="BS40" s="143"/>
      <c r="BT40" s="143"/>
      <c r="BU40" s="143"/>
      <c r="BV40" s="143"/>
      <c r="BW40" s="146"/>
      <c r="BX40" s="147"/>
      <c r="BY40" s="148"/>
      <c r="BZ40" s="148"/>
      <c r="CA40" s="8" t="s">
        <v>2</v>
      </c>
      <c r="CB40" s="148"/>
      <c r="CC40" s="8" t="s">
        <v>0</v>
      </c>
      <c r="CD40" s="148"/>
      <c r="CE40" s="148"/>
      <c r="CF40" s="148"/>
      <c r="CG40" s="149"/>
      <c r="CH40" s="14"/>
      <c r="CI40" s="14"/>
      <c r="CJ40" s="171" t="s">
        <v>38</v>
      </c>
      <c r="CK40" s="166"/>
      <c r="CL40" s="166"/>
      <c r="CM40" s="166"/>
      <c r="CN40" s="166"/>
      <c r="CO40" s="166"/>
      <c r="CP40" s="166"/>
      <c r="CQ40" s="166"/>
      <c r="CR40" s="171" t="s">
        <v>72</v>
      </c>
      <c r="CS40" s="166"/>
      <c r="CT40" s="166"/>
      <c r="CU40" s="166"/>
      <c r="CV40" s="166"/>
      <c r="CW40" s="166"/>
      <c r="CX40" s="166"/>
      <c r="CY40" s="166"/>
      <c r="CZ40" s="166"/>
      <c r="DA40" s="166"/>
      <c r="DB40" s="166"/>
      <c r="DC40" s="166"/>
      <c r="DD40" s="166"/>
    </row>
    <row r="41" spans="1:108" ht="15.75">
      <c r="A41" s="185" t="str">
        <f>IF(BD11=1," ","ERROR = ES DESCRIPTOR DEL SISTEMA. BIT: S")</f>
        <v xml:space="preserve"> </v>
      </c>
      <c r="B41" s="185"/>
      <c r="C41" s="186"/>
      <c r="D41" s="186"/>
      <c r="E41" s="186"/>
      <c r="F41" s="186"/>
      <c r="G41" s="186"/>
      <c r="H41" s="186"/>
      <c r="I41" s="186"/>
      <c r="J41" s="186"/>
      <c r="K41" s="186"/>
      <c r="L41" s="186"/>
      <c r="M41" s="186"/>
      <c r="N41" s="186"/>
      <c r="O41" s="186"/>
      <c r="P41" s="186"/>
      <c r="Q41" s="186"/>
      <c r="R41" s="186"/>
      <c r="S41" s="186"/>
      <c r="BH41" s="143"/>
      <c r="BI41" s="143"/>
      <c r="BJ41" s="143"/>
      <c r="BK41" s="143"/>
      <c r="BL41" s="143"/>
      <c r="BM41" s="143"/>
      <c r="BN41" s="143"/>
      <c r="BO41" s="143"/>
      <c r="BP41" s="143"/>
      <c r="BQ41" s="143"/>
      <c r="BR41" s="143"/>
      <c r="BS41" s="143"/>
      <c r="BT41" s="143"/>
      <c r="BU41" s="143"/>
      <c r="BV41" s="143"/>
      <c r="BW41" s="150"/>
      <c r="BX41" s="151">
        <f>IF(CA40=0,0,IF(CA40=1,0,IF(CA40=2,0,IF(CA40=3,0,IF(CA40=4,0,IF(CA40=5,0,IF(CA40=6,0,IF(CA40=7,0,IF(CA40=8,1,IF(CA40=9,1,IF(CA40="A",1,IF(CA40="B",1,IF(CA40="C",1,IF(CA40="D",1,IF(CA40="E",1,IF(CA40="F",1,0))))))))))))))))</f>
        <v>1</v>
      </c>
      <c r="BY41" s="151">
        <f>IF(CA40=0,0,IF(CA40=1,0,IF(CA40=2,0,IF(CA40=3,0,IF(CA40=4,1,IF(CA40=5,1,IF(CA40=6,1,IF(CA40=7,1,IF(CA40=8,0,IF(CA40=9,0,IF(CA40="A",0,IF(CA40="B",0,IF(CA40="C",1,IF(CA40="D",1,IF(CA40="E",1,IF(CA40="F",1,0))))))))))))))))</f>
        <v>1</v>
      </c>
      <c r="BZ41" s="151">
        <f>IF(CA40=0,0,IF(CA40=1,0,IF(CA40=2,1,IF(CA40=3,1,IF(CA40=4,0,IF(CA40=5,0,IF(CA40=6,1,IF(CA40=7,1,IF(CA40=8,0,IF(CA40=9,0,IF(CA40="A",1,IF(CA40="B",1,IF(CA40="C",0,IF(CA40="D",0,IF(CA40="E",1,IF(CA40="F",1,0))))))))))))))))</f>
        <v>0</v>
      </c>
      <c r="CA41" s="151">
        <f>IF(CA40=0,0,IF(CA40=1,1,IF(CA40=2,0,IF(CA40=3,1,IF(CA40=4,0,IF(CA40=5,1,IF(CA40=6,0,IF(CA40=7,1,IF(CA40=8,0,IF(CA40=9,1,IF(CA40="A",0,IF(CA40="B",1,IF(CA40="C",0,IF(CA40="D",1,IF(CA40="E",0,IF(CA40="F",1,1))))))))))))))))</f>
        <v>0</v>
      </c>
      <c r="CB41" s="151"/>
      <c r="CC41" s="151">
        <f>IF(CC40=0,0,IF(CC40=1,0,IF(CC40=2,0,IF(CC40=3,0,IF(CC40=4,0,IF(CC40=5,0,IF(CC40=6,0,IF(CC40=7,0,IF(CC40=8,1,IF(CC40=9,1,IF(CC40="A",1,IF(CC40="B",1,IF(CC40="C",1,IF(CC40="D",1,IF(CC40="E",1,IF(CC40="F",1,0))))))))))))))))</f>
        <v>1</v>
      </c>
      <c r="CD41" s="151">
        <f>IF(CC40=0,0,IF(CC40=1,0,IF(CC40=2,0,IF(CC40=3,0,IF(CC40=4,1,IF(CC40=5,1,IF(CC40=6,1,IF(CC40=7,1,IF(CC40=8,0,IF(CC40=9,0,IF(CC40="A",0,IF(CC40="B",0,IF(CC40="C",1,IF(CC40="D",1,IF(CC40="E",1,IF(CC40="F",1,0))))))))))))))))</f>
        <v>0</v>
      </c>
      <c r="CE41" s="151">
        <f>IF(CC40=0,0,IF(CC40=1,0,IF(CC40=2,1,IF(CC40=3,1,IF(CC40=4,0,IF(CC40=5,0,IF(CC40=6,1,IF(CC40=7,1,IF(CC40=8,0,IF(CC40=9,0,IF(CC40="A",1,IF(CC40="B",1,IF(CC40="C",0,IF(CC40="D",0,IF(CC40="E",1,IF(CC40="F",1,0))))))))))))))))</f>
        <v>1</v>
      </c>
      <c r="CF41" s="151">
        <f>IF(CC40=0,0,IF(CC40=1,1,IF(CC40=2,0,IF(CC40=3,1,IF(CC40=4,0,IF(CC40=5,1,IF(CC40=6,0,IF(CC40=7,1,IF(CC40=8,0,IF(CC40=9,1,IF(CC40="A",0,IF(CC40="B",1,IF(CC40="C",0,IF(CC40="D",1,IF(CC40="E",0,IF(CC40="F",1,1))))))))))))))))</f>
        <v>0</v>
      </c>
      <c r="CG41" s="152"/>
      <c r="CH41" s="166"/>
      <c r="CI41" s="14"/>
      <c r="CJ41" s="14"/>
      <c r="CK41" s="14"/>
      <c r="CL41" s="14"/>
      <c r="CM41" s="14"/>
      <c r="CN41" s="172" t="s">
        <v>80</v>
      </c>
      <c r="CO41" s="173" t="str">
        <f>+BT6</f>
        <v>B</v>
      </c>
      <c r="CP41" s="173"/>
      <c r="CQ41" s="173"/>
      <c r="CR41" s="173" t="str">
        <f>+BF16</f>
        <v>B</v>
      </c>
      <c r="CS41" s="173" t="str">
        <f>+BH16</f>
        <v>B</v>
      </c>
      <c r="CT41" s="166"/>
      <c r="CU41" s="173"/>
      <c r="CV41" s="173">
        <f>+BQ16</f>
        <v>3</v>
      </c>
      <c r="CW41" s="173" t="str">
        <f>+BS16</f>
        <v>D</v>
      </c>
      <c r="CX41" s="172" t="s">
        <v>22</v>
      </c>
      <c r="CY41" s="172" t="str">
        <f>IF(BM7=0,"OCTETOS","4K OCTETOS")</f>
        <v>4K OCTETOS</v>
      </c>
      <c r="CZ41" s="166"/>
      <c r="DA41" s="166"/>
      <c r="DB41" s="166"/>
      <c r="DC41" s="166"/>
      <c r="DD41" s="166"/>
    </row>
    <row r="42" spans="1:108" ht="15.75">
      <c r="A42" s="185" t="str">
        <f>IF(BF11=0," ","ERROR = NO ES DESCRIPTOR DATOS. BIT:E")</f>
        <v xml:space="preserve"> </v>
      </c>
      <c r="B42" s="186"/>
      <c r="C42" s="186"/>
      <c r="D42" s="186"/>
      <c r="E42" s="186"/>
      <c r="F42" s="186"/>
      <c r="G42" s="186"/>
      <c r="H42" s="186"/>
      <c r="I42" s="186"/>
      <c r="J42" s="186"/>
      <c r="K42" s="186"/>
      <c r="L42" s="186"/>
      <c r="M42" s="186"/>
      <c r="N42" s="186"/>
      <c r="O42" s="186"/>
      <c r="P42" s="186"/>
      <c r="Q42" s="186"/>
      <c r="R42" s="186"/>
      <c r="S42" s="186"/>
      <c r="BH42" s="143"/>
      <c r="BI42" s="143"/>
      <c r="BJ42" s="143"/>
      <c r="BK42" s="143"/>
      <c r="BL42" s="143"/>
      <c r="BM42" s="143"/>
      <c r="BN42" s="143"/>
      <c r="BO42" s="143"/>
      <c r="BP42" s="143"/>
      <c r="BQ42" s="143"/>
      <c r="BR42" s="143"/>
      <c r="BS42" s="143"/>
      <c r="BT42" s="143"/>
      <c r="BU42" s="143"/>
      <c r="BV42" s="143"/>
      <c r="BW42" s="20"/>
      <c r="BX42" s="20"/>
      <c r="BY42" s="20"/>
      <c r="BZ42" s="20"/>
      <c r="CA42" s="20"/>
      <c r="CB42" s="20" t="s">
        <v>79</v>
      </c>
      <c r="CC42" s="20"/>
      <c r="CD42" s="20"/>
      <c r="CE42" s="20"/>
      <c r="CF42" s="20"/>
      <c r="CG42" s="20"/>
      <c r="CH42" s="166"/>
      <c r="CI42" s="14"/>
      <c r="CJ42" s="166"/>
      <c r="CK42" s="166"/>
      <c r="CL42" s="166"/>
      <c r="CM42" s="166"/>
      <c r="CN42" s="166"/>
      <c r="CO42" s="166"/>
      <c r="CP42" s="166"/>
      <c r="CQ42" s="166"/>
      <c r="CR42" s="166"/>
      <c r="CS42" s="166"/>
      <c r="CT42" s="166"/>
      <c r="CU42" s="166"/>
      <c r="CV42" s="166"/>
      <c r="CW42" s="166"/>
      <c r="CX42" s="166"/>
      <c r="CY42" s="166"/>
      <c r="CZ42" s="166"/>
      <c r="DA42" s="166"/>
      <c r="DB42" s="166"/>
      <c r="DC42" s="166"/>
      <c r="DD42" s="166"/>
    </row>
    <row r="43" spans="1:108" ht="15.75">
      <c r="A43" s="185" t="str">
        <f>IF(BH11=0," ","ERROR = NO ES SEGMENTO DATOS. BIT:ED/C")</f>
        <v xml:space="preserve"> </v>
      </c>
      <c r="B43" s="186"/>
      <c r="C43" s="186"/>
      <c r="D43" s="186"/>
      <c r="E43" s="186"/>
      <c r="F43" s="186"/>
      <c r="G43" s="186"/>
      <c r="H43" s="186"/>
      <c r="I43" s="186"/>
      <c r="J43" s="186"/>
      <c r="K43" s="186"/>
      <c r="L43" s="186"/>
      <c r="M43" s="186"/>
      <c r="N43" s="186"/>
      <c r="O43" s="186"/>
      <c r="P43" s="186"/>
      <c r="Q43" s="186"/>
      <c r="R43" s="186"/>
      <c r="S43" s="186"/>
      <c r="BH43" s="143"/>
      <c r="BI43" s="143"/>
      <c r="BJ43" s="143"/>
      <c r="BK43" s="143"/>
      <c r="BL43" s="143"/>
      <c r="BM43" s="143"/>
      <c r="BN43" s="143"/>
      <c r="BO43" s="143"/>
      <c r="BP43" s="143"/>
      <c r="BQ43" s="143"/>
      <c r="BR43" s="143"/>
      <c r="BS43" s="143"/>
      <c r="BT43" s="143"/>
      <c r="BU43" s="143"/>
      <c r="BV43" s="143"/>
      <c r="BW43" s="20"/>
      <c r="BX43" s="20"/>
      <c r="BY43" s="20"/>
      <c r="BZ43" s="20"/>
      <c r="CA43" s="20"/>
      <c r="CB43" s="20" t="s">
        <v>79</v>
      </c>
      <c r="CC43" s="20"/>
      <c r="CD43" s="20"/>
      <c r="CE43" s="20"/>
      <c r="CF43" s="20"/>
      <c r="CG43" s="20"/>
      <c r="CH43" s="166"/>
      <c r="CI43" s="14"/>
      <c r="CJ43" s="166"/>
      <c r="CK43" s="166"/>
      <c r="CL43" s="166"/>
      <c r="CM43" s="166"/>
      <c r="CN43" s="166"/>
      <c r="CO43" s="166"/>
      <c r="CP43" s="166"/>
      <c r="CQ43" s="166"/>
      <c r="CR43" s="166"/>
      <c r="CS43" s="166"/>
      <c r="CT43" s="166"/>
      <c r="CU43" s="166"/>
      <c r="CV43" s="166"/>
      <c r="CW43" s="166"/>
      <c r="CX43" s="166"/>
      <c r="CY43" s="166"/>
      <c r="CZ43" s="166"/>
      <c r="DA43" s="166"/>
      <c r="DB43" s="166"/>
      <c r="DC43" s="166"/>
      <c r="DD43" s="166"/>
    </row>
    <row r="44" spans="1:108" ht="15.75">
      <c r="A44" s="185" t="str">
        <f>IF(BJ11=1," ","ERROR = NO SE PUEDEN ESCRIBIR LOS DATOS. BIT:R/W")</f>
        <v xml:space="preserve"> </v>
      </c>
      <c r="B44" s="186"/>
      <c r="C44" s="186"/>
      <c r="D44" s="186"/>
      <c r="E44" s="186"/>
      <c r="F44" s="186"/>
      <c r="G44" s="186"/>
      <c r="H44" s="186"/>
      <c r="I44" s="186"/>
      <c r="J44" s="186"/>
      <c r="K44" s="186"/>
      <c r="L44" s="186"/>
      <c r="M44" s="186"/>
      <c r="N44" s="186"/>
      <c r="O44" s="186"/>
      <c r="P44" s="186"/>
      <c r="Q44" s="186"/>
      <c r="R44" s="186"/>
      <c r="S44" s="186"/>
      <c r="BH44" s="143"/>
      <c r="BI44" s="143"/>
      <c r="BJ44" s="143"/>
      <c r="BK44" s="143"/>
      <c r="BL44" s="143"/>
      <c r="BM44" s="143"/>
      <c r="BN44" s="143"/>
      <c r="BO44" s="143"/>
      <c r="BP44" s="143"/>
      <c r="BQ44" s="143"/>
      <c r="BR44" s="143"/>
      <c r="BS44" s="143"/>
      <c r="BT44" s="143"/>
      <c r="BU44" s="143"/>
      <c r="BV44" s="162"/>
      <c r="BW44" s="153"/>
      <c r="BX44" s="147"/>
      <c r="BY44" s="148"/>
      <c r="BZ44" s="148"/>
      <c r="CA44" s="8">
        <v>8</v>
      </c>
      <c r="CB44" s="148"/>
      <c r="CC44" s="8" t="s">
        <v>0</v>
      </c>
      <c r="CD44" s="148"/>
      <c r="CE44" s="148"/>
      <c r="CF44" s="148"/>
      <c r="CG44" s="154"/>
      <c r="CH44" s="166"/>
      <c r="CI44" s="14"/>
      <c r="CJ44" s="166"/>
      <c r="CK44" s="166"/>
      <c r="CL44" s="166"/>
      <c r="CM44" s="166"/>
      <c r="CN44" s="166"/>
      <c r="CO44" s="166"/>
      <c r="CP44" s="166"/>
      <c r="CQ44" s="166"/>
      <c r="CR44" s="166"/>
      <c r="CS44" s="166"/>
      <c r="CT44" s="166"/>
      <c r="CU44" s="166"/>
      <c r="CV44" s="166"/>
      <c r="CW44" s="166"/>
      <c r="CX44" s="166"/>
      <c r="CY44" s="166"/>
      <c r="CZ44" s="166"/>
      <c r="DA44" s="166"/>
      <c r="DB44" s="166"/>
      <c r="DC44" s="166"/>
      <c r="DD44" s="166"/>
    </row>
    <row r="45" spans="1:108" ht="15.75">
      <c r="A45" s="185" t="str">
        <f>IF(CD28=1," ","ERROR = NO ES 32 BITS. BIT:D")</f>
        <v xml:space="preserve"> </v>
      </c>
      <c r="B45" s="186"/>
      <c r="C45" s="185"/>
      <c r="D45" s="186"/>
      <c r="E45" s="186"/>
      <c r="F45" s="186"/>
      <c r="G45" s="186"/>
      <c r="H45" s="186"/>
      <c r="I45" s="186"/>
      <c r="J45" s="186"/>
      <c r="K45" s="186"/>
      <c r="L45" s="186"/>
      <c r="M45" s="186"/>
      <c r="N45" s="186"/>
      <c r="O45" s="186"/>
      <c r="P45" s="186"/>
      <c r="Q45" s="186"/>
      <c r="R45" s="186"/>
      <c r="S45" s="186"/>
      <c r="BH45" s="143"/>
      <c r="BI45" s="143"/>
      <c r="BJ45" s="143"/>
      <c r="BK45" s="162">
        <f>+T73</f>
        <v>0</v>
      </c>
      <c r="BL45" s="162">
        <f>+V73</f>
        <v>0</v>
      </c>
      <c r="BM45" s="162"/>
      <c r="BN45" s="162">
        <f>+AE73</f>
        <v>0</v>
      </c>
      <c r="BO45" s="162">
        <f>+AG73</f>
        <v>9</v>
      </c>
      <c r="BP45" s="162"/>
      <c r="BQ45" s="162">
        <f>+AP73</f>
        <v>7</v>
      </c>
      <c r="BR45" s="162">
        <f>+AR73</f>
        <v>7</v>
      </c>
      <c r="BS45" s="162"/>
      <c r="BT45" s="162">
        <f>+BA73</f>
        <v>2</v>
      </c>
      <c r="BU45" s="162" t="str">
        <f>+BC73</f>
        <v>F</v>
      </c>
      <c r="BV45" s="162"/>
      <c r="BW45" s="150"/>
      <c r="BX45" s="151">
        <f>IF(CA44=0,0,IF(CA44=1,0,IF(CA44=2,0,IF(CA44=3,0,IF(CA44=4,0,IF(CA44=5,0,IF(CA44=6,0,IF(CA44=7,0,IF(CA44=8,1,IF(CA44=9,1,IF(CA44="A",1,IF(CA44="B",1,IF(CA44="C",1,IF(CA44="D",1,IF(CA44="E",1,IF(CA44="F",1,0))))))))))))))))</f>
        <v>1</v>
      </c>
      <c r="BY45" s="151">
        <f>IF(CA44=0,0,IF(CA44=1,0,IF(CA44=2,0,IF(CA44=3,0,IF(CA44=4,1,IF(CA44=5,1,IF(CA44=6,1,IF(CA44=7,1,IF(CA44=8,0,IF(CA44=9,0,IF(CA44="A",0,IF(CA44="B",0,IF(CA44="C",1,IF(CA44="D",1,IF(CA44="E",1,IF(CA44="F",1,0))))))))))))))))</f>
        <v>0</v>
      </c>
      <c r="BZ45" s="151">
        <f>IF(CA44=0,0,IF(CA44=1,0,IF(CA44=2,1,IF(CA44=3,1,IF(CA44=4,0,IF(CA44=5,0,IF(CA44=6,1,IF(CA44=7,1,IF(CA44=8,0,IF(CA44=9,0,IF(CA44="A",1,IF(CA44="B",1,IF(CA44="C",0,IF(CA44="D",0,IF(CA44="E",1,IF(CA44="F",1,0))))))))))))))))</f>
        <v>0</v>
      </c>
      <c r="CA45" s="151">
        <f>IF(CA44=0,0,IF(CA44=1,1,IF(CA44=2,0,IF(CA44=3,1,IF(CA44=4,0,IF(CA44=5,1,IF(CA44=6,0,IF(CA44=7,1,IF(CA44=8,0,IF(CA44=9,1,IF(CA44="A",0,IF(CA44="B",1,IF(CA44="C",0,IF(CA44="D",1,IF(CA44="E",0,IF(CA44="F",1,1))))))))))))))))</f>
        <v>0</v>
      </c>
      <c r="CB45" s="151"/>
      <c r="CC45" s="151">
        <f>IF(CC44=0,0,IF(CC44=1,0,IF(CC44=2,0,IF(CC44=3,0,IF(CC44=4,0,IF(CC44=5,0,IF(CC44=6,0,IF(CC44=7,0,IF(CC44=8,1,IF(CC44=9,1,IF(CC44="A",1,IF(CC44="B",1,IF(CC44="C",1,IF(CC44="D",1,IF(CC44="E",1,IF(CC44="F",1,0))))))))))))))))</f>
        <v>1</v>
      </c>
      <c r="CD45" s="151">
        <f>IF(CC44=0,0,IF(CC44=1,0,IF(CC44=2,0,IF(CC44=3,0,IF(CC44=4,1,IF(CC44=5,1,IF(CC44=6,1,IF(CC44=7,1,IF(CC44=8,0,IF(CC44=9,0,IF(CC44="A",0,IF(CC44="B",0,IF(CC44="C",1,IF(CC44="D",1,IF(CC44="E",1,IF(CC44="F",1,0))))))))))))))))</f>
        <v>0</v>
      </c>
      <c r="CE45" s="151">
        <f>IF(CC44=0,0,IF(CC44=1,0,IF(CC44=2,1,IF(CC44=3,1,IF(CC44=4,0,IF(CC44=5,0,IF(CC44=6,1,IF(CC44=7,1,IF(CC44=8,0,IF(CC44=9,0,IF(CC44="A",1,IF(CC44="B",1,IF(CC44="C",0,IF(CC44="D",0,IF(CC44="E",1,IF(CC44="F",1,0))))))))))))))))</f>
        <v>1</v>
      </c>
      <c r="CF45" s="151">
        <f>IF(CC44=0,0,IF(CC44=1,1,IF(CC44=2,0,IF(CC44=3,1,IF(CC44=4,0,IF(CC44=5,1,IF(CC44=6,0,IF(CC44=7,1,IF(CC44=8,0,IF(CC44=9,1,IF(CC44="A",0,IF(CC44="B",1,IF(CC44="C",0,IF(CC44="D",1,IF(CC44="E",0,IF(CC44="F",1,1))))))))))))))))</f>
        <v>0</v>
      </c>
      <c r="CG45" s="155"/>
      <c r="CH45" s="166"/>
      <c r="CI45" s="14"/>
      <c r="CJ45" s="166"/>
      <c r="CK45" s="166"/>
      <c r="CL45" s="166"/>
      <c r="CM45" s="166"/>
      <c r="CN45" s="166"/>
      <c r="CO45" s="166"/>
      <c r="CP45" s="166"/>
      <c r="CQ45" s="166"/>
      <c r="CR45" s="166"/>
      <c r="CS45" s="166"/>
      <c r="CT45" s="166"/>
      <c r="CU45" s="166"/>
      <c r="CV45" s="166"/>
      <c r="CW45" s="166"/>
      <c r="CX45" s="166"/>
      <c r="CY45" s="166"/>
      <c r="CZ45" s="166"/>
      <c r="DA45" s="166"/>
      <c r="DB45" s="166"/>
      <c r="DC45" s="166"/>
      <c r="DD45" s="166"/>
    </row>
    <row r="46" spans="1:108" ht="15.75">
      <c r="C46" s="53"/>
      <c r="E46" s="15"/>
      <c r="O46" s="11" t="s">
        <v>31</v>
      </c>
      <c r="T46" s="1"/>
      <c r="U46" s="1"/>
      <c r="V46" s="1"/>
      <c r="X46" s="1"/>
      <c r="Y46" s="1"/>
      <c r="Z46" s="10"/>
      <c r="AB46" s="1"/>
      <c r="AC46" s="7"/>
      <c r="AD46" s="1"/>
      <c r="AE46" s="1"/>
      <c r="AG46" s="7"/>
      <c r="AH46" s="1"/>
      <c r="AI46" s="10"/>
      <c r="AJ46" s="1"/>
      <c r="AK46" s="10"/>
      <c r="AL46" s="1"/>
      <c r="AM46" s="1"/>
      <c r="AN46" s="7"/>
      <c r="AO46" s="7"/>
      <c r="AP46" s="1"/>
      <c r="AR46" s="7"/>
      <c r="AS46" s="1"/>
      <c r="AT46" s="10"/>
      <c r="AU46" s="1"/>
      <c r="AV46" s="10"/>
      <c r="AZ46" s="1"/>
      <c r="BA46" s="1"/>
      <c r="BB46" s="1"/>
      <c r="BC46" s="1"/>
      <c r="BD46" s="1"/>
      <c r="BE46" s="1"/>
      <c r="BF46" s="1"/>
      <c r="BH46" s="143"/>
      <c r="BI46" s="143"/>
      <c r="BJ46" s="143"/>
      <c r="BK46" s="143"/>
      <c r="BL46" s="143"/>
      <c r="BM46" s="143"/>
      <c r="BN46" s="143"/>
      <c r="BO46" s="143"/>
      <c r="BP46" s="143"/>
      <c r="BQ46" s="143"/>
      <c r="BR46" s="143"/>
      <c r="BS46" s="143"/>
      <c r="BT46" s="143"/>
      <c r="BU46" s="143"/>
      <c r="BV46" s="162"/>
      <c r="BW46" s="156"/>
      <c r="BX46" s="157"/>
      <c r="BY46" s="158"/>
      <c r="BZ46" s="158"/>
      <c r="CA46" s="5">
        <v>0</v>
      </c>
      <c r="CB46" s="158"/>
      <c r="CC46" s="5">
        <v>9</v>
      </c>
      <c r="CD46" s="158"/>
      <c r="CE46" s="158"/>
      <c r="CF46" s="158"/>
      <c r="CG46" s="159"/>
      <c r="CH46" s="166"/>
      <c r="CI46" s="14"/>
      <c r="CJ46" s="166"/>
      <c r="CK46" s="166"/>
      <c r="CL46" s="166"/>
      <c r="CM46" s="166"/>
      <c r="CN46" s="166"/>
      <c r="CO46" s="166"/>
      <c r="CP46" s="166"/>
      <c r="CQ46" s="166"/>
      <c r="CR46" s="166"/>
      <c r="CS46" s="166"/>
      <c r="CT46" s="166"/>
      <c r="CU46" s="166"/>
      <c r="CV46" s="166"/>
      <c r="CW46" s="166"/>
      <c r="CX46" s="166"/>
      <c r="CY46" s="166"/>
      <c r="CZ46" s="166"/>
      <c r="DA46" s="166"/>
      <c r="DB46" s="166"/>
      <c r="DC46" s="166"/>
      <c r="DD46" s="166"/>
    </row>
    <row r="47" spans="1:108" ht="15.75">
      <c r="C47" s="53"/>
      <c r="D47" s="15"/>
      <c r="E47" s="134"/>
      <c r="F47" s="116"/>
      <c r="G47" s="116"/>
      <c r="H47" s="116"/>
      <c r="I47" s="116"/>
      <c r="J47" s="116"/>
      <c r="K47" s="116"/>
      <c r="L47" s="116"/>
      <c r="M47" s="116"/>
      <c r="N47" s="116"/>
      <c r="O47" s="116"/>
      <c r="P47" s="116"/>
      <c r="Q47" s="116"/>
      <c r="R47" s="116"/>
      <c r="S47" s="116"/>
      <c r="T47" s="116"/>
      <c r="U47" s="116"/>
      <c r="V47" s="116"/>
      <c r="W47" s="116"/>
      <c r="X47" s="116"/>
      <c r="Y47" s="117" t="s">
        <v>8</v>
      </c>
      <c r="Z47" s="116"/>
      <c r="AA47" s="118"/>
      <c r="AB47" s="116"/>
      <c r="AC47" s="116"/>
      <c r="AD47" s="116"/>
      <c r="AE47" s="116"/>
      <c r="AF47" s="116"/>
      <c r="AG47" s="116"/>
      <c r="AH47" s="116"/>
      <c r="AI47" s="116"/>
      <c r="AJ47" s="116"/>
      <c r="AK47" s="116"/>
      <c r="AL47" s="116"/>
      <c r="AM47" s="116"/>
      <c r="AN47" s="116"/>
      <c r="AO47" s="116"/>
      <c r="AP47" s="116"/>
      <c r="AQ47" s="116"/>
      <c r="AR47" s="116"/>
      <c r="AS47" s="116"/>
      <c r="AT47" s="116"/>
      <c r="AU47" s="116"/>
      <c r="AV47" s="119"/>
      <c r="BH47" s="143"/>
      <c r="BI47" s="143"/>
      <c r="BJ47" s="143"/>
      <c r="BK47" s="162">
        <f>+T66</f>
        <v>0</v>
      </c>
      <c r="BL47" s="162">
        <f>+V66</f>
        <v>0</v>
      </c>
      <c r="BM47" s="162"/>
      <c r="BN47" s="162">
        <f>+AE66</f>
        <v>0</v>
      </c>
      <c r="BO47" s="162">
        <f>+AG66</f>
        <v>9</v>
      </c>
      <c r="BP47" s="162"/>
      <c r="BQ47" s="162">
        <f>+AP66</f>
        <v>7</v>
      </c>
      <c r="BR47" s="162">
        <f>+AR66</f>
        <v>7</v>
      </c>
      <c r="BS47" s="162"/>
      <c r="BT47" s="162">
        <f>+BA66</f>
        <v>2</v>
      </c>
      <c r="BU47" s="162" t="str">
        <f>+BC66</f>
        <v>E</v>
      </c>
      <c r="BV47" s="162"/>
      <c r="BW47" s="150"/>
      <c r="BX47" s="151">
        <f>IF(CA46=0,0,IF(CA46=1,0,IF(CA46=2,0,IF(CA46=3,0,IF(CA46=4,0,IF(CA46=5,0,IF(CA46=6,0,IF(CA46=7,0,IF(CA46=8,1,IF(CA46=9,1,IF(CA46="A",1,IF(CA46="B",1,IF(CA46="C",1,IF(CA46="D",1,IF(CA46="E",1,IF(CA46="F",1,0))))))))))))))))</f>
        <v>0</v>
      </c>
      <c r="BY47" s="151">
        <f>IF(CA46=0,0,IF(CA46=1,0,IF(CA46=2,0,IF(CA46=3,0,IF(CA46=4,1,IF(CA46=5,1,IF(CA46=6,1,IF(CA46=7,1,IF(CA46=8,0,IF(CA46=9,0,IF(CA46="A",0,IF(CA46="B",0,IF(CA46="C",1,IF(CA46="D",1,IF(CA46="E",1,IF(CA46="F",1,0))))))))))))))))</f>
        <v>0</v>
      </c>
      <c r="BZ47" s="151">
        <f>IF(CA46=0,0,IF(CA46=1,0,IF(CA46=2,1,IF(CA46=3,1,IF(CA46=4,0,IF(CA46=5,0,IF(CA46=6,1,IF(CA46=7,1,IF(CA46=8,0,IF(CA46=9,0,IF(CA46="A",1,IF(CA46="B",1,IF(CA46="C",0,IF(CA46="D",0,IF(CA46="E",1,IF(CA46="F",1,0))))))))))))))))</f>
        <v>0</v>
      </c>
      <c r="CA47" s="151">
        <f>IF(CA46=0,0,IF(CA46=1,1,IF(CA46=2,0,IF(CA46=3,1,IF(CA46=4,0,IF(CA46=5,1,IF(CA46=6,0,IF(CA46=7,1,IF(CA46=8,0,IF(CA46=9,1,IF(CA46="A",0,IF(CA46="B",1,IF(CA46="C",0,IF(CA46="D",1,IF(CA46="E",0,IF(CA46="F",1,1))))))))))))))))</f>
        <v>0</v>
      </c>
      <c r="CB47" s="151"/>
      <c r="CC47" s="151">
        <f>IF(CC46=0,0,IF(CC46=1,0,IF(CC46=2,0,IF(CC46=3,0,IF(CC46=4,0,IF(CC46=5,0,IF(CC46=6,0,IF(CC46=7,0,IF(CC46=8,1,IF(CC46=9,1,IF(CC46="A",1,IF(CC46="B",1,IF(CC46="C",1,IF(CC46="D",1,IF(CC46="E",1,IF(CC46="F",1,0))))))))))))))))</f>
        <v>1</v>
      </c>
      <c r="CD47" s="151">
        <f>IF(CC46=0,0,IF(CC46=1,0,IF(CC46=2,0,IF(CC46=3,0,IF(CC46=4,1,IF(CC46=5,1,IF(CC46=6,1,IF(CC46=7,1,IF(CC46=8,0,IF(CC46=9,0,IF(CC46="A",0,IF(CC46="B",0,IF(CC46="C",1,IF(CC46="D",1,IF(CC46="E",1,IF(CC46="F",1,0))))))))))))))))</f>
        <v>0</v>
      </c>
      <c r="CE47" s="151">
        <f>IF(CC46=0,0,IF(CC46=1,0,IF(CC46=2,1,IF(CC46=3,1,IF(CC46=4,0,IF(CC46=5,0,IF(CC46=6,1,IF(CC46=7,1,IF(CC46=8,0,IF(CC46=9,0,IF(CC46="A",1,IF(CC46="B",1,IF(CC46="C",0,IF(CC46="D",0,IF(CC46="E",1,IF(CC46="F",1,0))))))))))))))))</f>
        <v>0</v>
      </c>
      <c r="CF47" s="151">
        <f>IF(CC46=0,0,IF(CC46=1,1,IF(CC46=2,0,IF(CC46=3,1,IF(CC46=4,0,IF(CC46=5,1,IF(CC46=6,0,IF(CC46=7,1,IF(CC46=8,0,IF(CC46=9,1,IF(CC46="A",0,IF(CC46="B",1,IF(CC46="C",0,IF(CC46="D",1,IF(CC46="E",0,IF(CC46="F",1,1))))))))))))))))</f>
        <v>1</v>
      </c>
      <c r="CG47" s="155"/>
      <c r="CH47" s="166"/>
      <c r="CI47" s="14"/>
      <c r="CJ47" s="166"/>
      <c r="CK47" s="166"/>
      <c r="CL47" s="166"/>
      <c r="CM47" s="166"/>
      <c r="CN47" s="166"/>
      <c r="CO47" s="166"/>
      <c r="CP47" s="166"/>
      <c r="CQ47" s="166"/>
      <c r="CR47" s="166"/>
      <c r="CS47" s="166"/>
      <c r="CT47" s="166"/>
      <c r="CU47" s="166"/>
      <c r="CV47" s="166"/>
      <c r="CW47" s="166"/>
      <c r="CX47" s="166"/>
      <c r="CY47" s="166"/>
      <c r="CZ47" s="166"/>
      <c r="DA47" s="166"/>
      <c r="DB47" s="166"/>
      <c r="DC47" s="166"/>
      <c r="DD47" s="166"/>
    </row>
    <row r="48" spans="1:108" ht="15.75">
      <c r="C48" s="53"/>
      <c r="D48" s="53"/>
      <c r="E48" s="135"/>
      <c r="F48" s="121"/>
      <c r="G48" s="121"/>
      <c r="H48" s="121"/>
      <c r="I48" s="121"/>
      <c r="J48" s="121"/>
      <c r="K48" s="121"/>
      <c r="L48" s="121"/>
      <c r="M48" s="121"/>
      <c r="N48" s="121"/>
      <c r="O48" s="121"/>
      <c r="P48" s="121"/>
      <c r="Q48" s="121"/>
      <c r="R48" s="121"/>
      <c r="S48" s="121"/>
      <c r="T48" s="121"/>
      <c r="U48" s="121"/>
      <c r="V48" s="121"/>
      <c r="W48" s="121"/>
      <c r="X48" s="121"/>
      <c r="Y48" s="121"/>
      <c r="Z48" s="121"/>
      <c r="AA48" s="122"/>
      <c r="AB48" s="116"/>
      <c r="AC48" s="116"/>
      <c r="AD48" s="116"/>
      <c r="AE48" s="116"/>
      <c r="AF48" s="116"/>
      <c r="AG48" s="116"/>
      <c r="AH48" s="116"/>
      <c r="AI48" s="116"/>
      <c r="AJ48" s="116"/>
      <c r="AK48" s="116"/>
      <c r="AL48" s="117" t="s">
        <v>7</v>
      </c>
      <c r="AM48" s="116"/>
      <c r="AN48" s="116"/>
      <c r="AO48" s="116"/>
      <c r="AP48" s="116"/>
      <c r="AQ48" s="116"/>
      <c r="AR48" s="116"/>
      <c r="AS48" s="116"/>
      <c r="AT48" s="116"/>
      <c r="AU48" s="116"/>
      <c r="AV48" s="119"/>
      <c r="BH48" s="143"/>
      <c r="BI48" s="143"/>
      <c r="BJ48" s="143"/>
      <c r="BK48" s="143"/>
      <c r="BL48" s="143"/>
      <c r="BM48" s="143"/>
      <c r="BN48" s="143"/>
      <c r="BO48" s="143"/>
      <c r="BP48" s="143"/>
      <c r="BQ48" s="143"/>
      <c r="BR48" s="143"/>
      <c r="BS48" s="143"/>
      <c r="BT48" s="143"/>
      <c r="BU48" s="143"/>
      <c r="BV48" s="162"/>
      <c r="BW48" s="153"/>
      <c r="BX48" s="147"/>
      <c r="BY48" s="148"/>
      <c r="BZ48" s="148"/>
      <c r="CA48" s="8" t="s">
        <v>4</v>
      </c>
      <c r="CB48" s="148"/>
      <c r="CC48" s="8" t="s">
        <v>0</v>
      </c>
      <c r="CD48" s="148"/>
      <c r="CE48" s="148"/>
      <c r="CF48" s="148"/>
      <c r="CG48" s="154"/>
      <c r="CH48" s="166"/>
      <c r="CI48" s="14"/>
      <c r="CJ48" s="166"/>
      <c r="CK48" s="166"/>
      <c r="CL48" s="166"/>
      <c r="CM48" s="166"/>
      <c r="CN48" s="166"/>
      <c r="CO48" s="166"/>
      <c r="CP48" s="166"/>
      <c r="CQ48" s="166"/>
      <c r="CR48" s="166"/>
      <c r="CS48" s="166"/>
      <c r="CT48" s="166"/>
      <c r="CU48" s="166"/>
      <c r="CV48" s="166"/>
      <c r="CW48" s="166"/>
      <c r="CX48" s="166"/>
      <c r="CY48" s="166"/>
      <c r="CZ48" s="166"/>
      <c r="DA48" s="166"/>
      <c r="DB48" s="166"/>
      <c r="DC48" s="166"/>
      <c r="DD48" s="166"/>
    </row>
    <row r="49" spans="1:108" ht="15.75">
      <c r="A49" s="64"/>
      <c r="B49" s="1"/>
      <c r="C49" s="53"/>
      <c r="D49" s="53"/>
      <c r="E49" s="135"/>
      <c r="F49" s="121"/>
      <c r="G49" s="121"/>
      <c r="H49" s="121"/>
      <c r="I49" s="121"/>
      <c r="J49" s="121"/>
      <c r="K49" s="121"/>
      <c r="L49" s="121"/>
      <c r="M49" s="121"/>
      <c r="N49" s="121"/>
      <c r="O49" s="121"/>
      <c r="P49" s="121"/>
      <c r="Q49" s="121"/>
      <c r="R49" s="121"/>
      <c r="S49" s="121"/>
      <c r="T49" s="121"/>
      <c r="U49" s="121"/>
      <c r="V49" s="121"/>
      <c r="W49" s="121"/>
      <c r="X49" s="121"/>
      <c r="Y49" s="121"/>
      <c r="Z49" s="121"/>
      <c r="AA49" s="123"/>
      <c r="AB49" s="121"/>
      <c r="AC49" s="121"/>
      <c r="AD49" s="121"/>
      <c r="AE49" s="121"/>
      <c r="AF49" s="121"/>
      <c r="AG49" s="121"/>
      <c r="AH49" s="121"/>
      <c r="AI49" s="121"/>
      <c r="AJ49" s="121"/>
      <c r="AK49" s="121"/>
      <c r="AL49" s="122"/>
      <c r="AM49" s="116"/>
      <c r="AN49" s="116"/>
      <c r="AO49" s="116"/>
      <c r="AP49" s="116"/>
      <c r="AQ49" s="117" t="s">
        <v>6</v>
      </c>
      <c r="AR49" s="116"/>
      <c r="AS49" s="116"/>
      <c r="AT49" s="116"/>
      <c r="AU49" s="116"/>
      <c r="AV49" s="119"/>
      <c r="BH49" s="143"/>
      <c r="BI49" s="143"/>
      <c r="BJ49" s="143"/>
      <c r="BK49" s="162">
        <f>+T59</f>
        <v>0</v>
      </c>
      <c r="BL49" s="162">
        <f>+V59</f>
        <v>0</v>
      </c>
      <c r="BM49" s="162"/>
      <c r="BN49" s="162">
        <f>+AE59</f>
        <v>0</v>
      </c>
      <c r="BO49" s="162">
        <f>+AG59</f>
        <v>9</v>
      </c>
      <c r="BP49" s="162"/>
      <c r="BQ49" s="162">
        <f>+AP59</f>
        <v>7</v>
      </c>
      <c r="BR49" s="162">
        <f>+AR59</f>
        <v>7</v>
      </c>
      <c r="BS49" s="162"/>
      <c r="BT49" s="162">
        <f>+BA59</f>
        <v>2</v>
      </c>
      <c r="BU49" s="162" t="str">
        <f>+BC59</f>
        <v>D</v>
      </c>
      <c r="BV49" s="162"/>
      <c r="BW49" s="150"/>
      <c r="BX49" s="151">
        <f>IF(CA48=0,0,IF(CA48=1,0,IF(CA48=2,0,IF(CA48=3,0,IF(CA48=4,0,IF(CA48=5,0,IF(CA48=6,0,IF(CA48=7,0,IF(CA48=8,1,IF(CA48=9,1,IF(CA48="A",1,IF(CA48="B",1,IF(CA48="C",1,IF(CA48="D",1,IF(CA48="E",1,IF(CA48="F",1,0))))))))))))))))</f>
        <v>1</v>
      </c>
      <c r="BY49" s="151">
        <f>IF(CA48=0,0,IF(CA48=1,0,IF(CA48=2,0,IF(CA48=3,0,IF(CA48=4,1,IF(CA48=5,1,IF(CA48=6,1,IF(CA48=7,1,IF(CA48=8,0,IF(CA48=9,0,IF(CA48="A",0,IF(CA48="B",0,IF(CA48="C",1,IF(CA48="D",1,IF(CA48="E",1,IF(CA48="F",1,0))))))))))))))))</f>
        <v>1</v>
      </c>
      <c r="BZ49" s="151">
        <f>IF(CA48=0,0,IF(CA48=1,0,IF(CA48=2,1,IF(CA48=3,1,IF(CA48=4,0,IF(CA48=5,0,IF(CA48=6,1,IF(CA48=7,1,IF(CA48=8,0,IF(CA48=9,0,IF(CA48="A",1,IF(CA48="B",1,IF(CA48="C",0,IF(CA48="D",0,IF(CA48="E",1,IF(CA48="F",1,0))))))))))))))))</f>
        <v>1</v>
      </c>
      <c r="CA49" s="151">
        <f>IF(CA48=0,0,IF(CA48=1,1,IF(CA48=2,0,IF(CA48=3,1,IF(CA48=4,0,IF(CA48=5,1,IF(CA48=6,0,IF(CA48=7,1,IF(CA48=8,0,IF(CA48=9,1,IF(CA48="A",0,IF(CA48="B",1,IF(CA48="C",0,IF(CA48="D",1,IF(CA48="E",0,IF(CA48="F",1,1))))))))))))))))</f>
        <v>0</v>
      </c>
      <c r="CB49" s="151"/>
      <c r="CC49" s="151">
        <f>IF(CC48=0,0,IF(CC48=1,0,IF(CC48=2,0,IF(CC48=3,0,IF(CC48=4,0,IF(CC48=5,0,IF(CC48=6,0,IF(CC48=7,0,IF(CC48=8,1,IF(CC48=9,1,IF(CC48="A",1,IF(CC48="B",1,IF(CC48="C",1,IF(CC48="D",1,IF(CC48="E",1,IF(CC48="F",1,0))))))))))))))))</f>
        <v>1</v>
      </c>
      <c r="CD49" s="151">
        <f>IF(CC48=0,0,IF(CC48=1,0,IF(CC48=2,0,IF(CC48=3,0,IF(CC48=4,1,IF(CC48=5,1,IF(CC48=6,1,IF(CC48=7,1,IF(CC48=8,0,IF(CC48=9,0,IF(CC48="A",0,IF(CC48="B",0,IF(CC48="C",1,IF(CC48="D",1,IF(CC48="E",1,IF(CC48="F",1,0))))))))))))))))</f>
        <v>0</v>
      </c>
      <c r="CE49" s="151">
        <f>IF(CC48=0,0,IF(CC48=1,0,IF(CC48=2,1,IF(CC48=3,1,IF(CC48=4,0,IF(CC48=5,0,IF(CC48=6,1,IF(CC48=7,1,IF(CC48=8,0,IF(CC48=9,0,IF(CC48="A",1,IF(CC48="B",1,IF(CC48="C",0,IF(CC48="D",0,IF(CC48="E",1,IF(CC48="F",1,0))))))))))))))))</f>
        <v>1</v>
      </c>
      <c r="CF49" s="151">
        <f>IF(CC48=0,0,IF(CC48=1,1,IF(CC48=2,0,IF(CC48=3,1,IF(CC48=4,0,IF(CC48=5,1,IF(CC48=6,0,IF(CC48=7,1,IF(CC48=8,0,IF(CC48=9,1,IF(CC48="A",0,IF(CC48="B",1,IF(CC48="C",0,IF(CC48="D",1,IF(CC48="E",0,IF(CC48="F",1,1))))))))))))))))</f>
        <v>0</v>
      </c>
      <c r="CG49" s="155"/>
      <c r="CH49" s="166"/>
      <c r="CI49" s="14"/>
      <c r="CJ49" s="166"/>
      <c r="CK49" s="166"/>
      <c r="CL49" s="166"/>
      <c r="CM49" s="166"/>
      <c r="CN49" s="166"/>
      <c r="CO49" s="166"/>
      <c r="CP49" s="166"/>
      <c r="CQ49" s="166"/>
      <c r="CR49" s="166"/>
      <c r="CS49" s="166"/>
      <c r="CT49" s="166"/>
      <c r="CU49" s="166"/>
      <c r="CV49" s="166"/>
      <c r="CW49" s="166"/>
      <c r="CX49" s="166"/>
      <c r="CY49" s="166"/>
      <c r="CZ49" s="166"/>
      <c r="DA49" s="166"/>
      <c r="DB49" s="166"/>
      <c r="DC49" s="166"/>
      <c r="DD49" s="166"/>
    </row>
    <row r="50" spans="1:108" ht="15.75">
      <c r="A50" s="64"/>
      <c r="B50" s="1"/>
      <c r="C50" s="15"/>
      <c r="D50" s="53"/>
      <c r="E50" s="135"/>
      <c r="F50" s="124"/>
      <c r="G50" s="121"/>
      <c r="H50" s="121"/>
      <c r="I50" s="136">
        <f>IF(C30="EAX,",CA44,I6)</f>
        <v>8</v>
      </c>
      <c r="J50" s="136"/>
      <c r="K50" s="136" t="str">
        <f>IF(C30="EAX,",CC44,K6)</f>
        <v>A</v>
      </c>
      <c r="L50" s="136"/>
      <c r="M50" s="136"/>
      <c r="N50" s="136"/>
      <c r="O50" s="136"/>
      <c r="P50" s="136"/>
      <c r="Q50" s="137"/>
      <c r="R50" s="136"/>
      <c r="S50" s="136"/>
      <c r="T50" s="136">
        <f>IF(C30="EAX,",CA46,T6)</f>
        <v>0</v>
      </c>
      <c r="U50" s="136"/>
      <c r="V50" s="136">
        <f>IF(C30="EAX,",CC46,V6)</f>
        <v>9</v>
      </c>
      <c r="W50" s="136"/>
      <c r="X50" s="136"/>
      <c r="Y50" s="136"/>
      <c r="Z50" s="136"/>
      <c r="AA50" s="138"/>
      <c r="AB50" s="137"/>
      <c r="AC50" s="136"/>
      <c r="AD50" s="136"/>
      <c r="AE50" s="136" t="str">
        <f>IF(C30="AL,",AE6,CA48)</f>
        <v>E</v>
      </c>
      <c r="AF50" s="136"/>
      <c r="AG50" s="136" t="str">
        <f>IF(C30="AL,",AG6,CC48)</f>
        <v>A</v>
      </c>
      <c r="AH50" s="136"/>
      <c r="AI50" s="136"/>
      <c r="AJ50" s="136"/>
      <c r="AK50" s="136"/>
      <c r="AL50" s="138"/>
      <c r="AM50" s="137"/>
      <c r="AN50" s="136"/>
      <c r="AO50" s="136"/>
      <c r="AP50" s="136">
        <f>+CA50</f>
        <v>2</v>
      </c>
      <c r="AQ50" s="136"/>
      <c r="AR50" s="136" t="str">
        <f>+CC50</f>
        <v>D</v>
      </c>
      <c r="AS50" s="121"/>
      <c r="AT50" s="121"/>
      <c r="AU50" s="121"/>
      <c r="AV50" s="130"/>
      <c r="BH50" s="143"/>
      <c r="BI50" s="143"/>
      <c r="BJ50" s="143"/>
      <c r="BK50" s="143"/>
      <c r="BL50" s="143"/>
      <c r="BM50" s="143"/>
      <c r="BN50" s="143"/>
      <c r="BO50" s="143"/>
      <c r="BP50" s="143"/>
      <c r="BQ50" s="143"/>
      <c r="BR50" s="143"/>
      <c r="BS50" s="143"/>
      <c r="BT50" s="143"/>
      <c r="BU50" s="143"/>
      <c r="BV50" s="162"/>
      <c r="BW50" s="156"/>
      <c r="BX50" s="157"/>
      <c r="BY50" s="158"/>
      <c r="BZ50" s="158"/>
      <c r="CA50" s="5">
        <v>2</v>
      </c>
      <c r="CB50" s="158"/>
      <c r="CC50" s="5" t="s">
        <v>3</v>
      </c>
      <c r="CD50" s="158"/>
      <c r="CE50" s="158"/>
      <c r="CF50" s="158"/>
      <c r="CG50" s="159"/>
      <c r="CH50" s="166"/>
      <c r="CI50" s="14"/>
      <c r="CJ50" s="166"/>
      <c r="CK50" s="166"/>
      <c r="CL50" s="166"/>
      <c r="CM50" s="166"/>
      <c r="CN50" s="166"/>
      <c r="CO50" s="166"/>
      <c r="CP50" s="166"/>
      <c r="CQ50" s="166"/>
      <c r="CR50" s="166"/>
      <c r="CS50" s="166"/>
      <c r="CT50" s="166"/>
      <c r="CU50" s="166"/>
      <c r="CV50" s="166"/>
      <c r="CW50" s="166"/>
      <c r="CX50" s="166"/>
      <c r="CY50" s="166"/>
      <c r="CZ50" s="166"/>
      <c r="DA50" s="166"/>
      <c r="DB50" s="166"/>
      <c r="DC50" s="166"/>
      <c r="DD50" s="166"/>
    </row>
    <row r="51" spans="1:108" ht="15.75">
      <c r="D51" s="53"/>
      <c r="E51" s="139"/>
      <c r="F51" s="126">
        <f>IF(I50=0,0,IF(I50=1,0,IF(I50=2,0,IF(I50=3,0,IF(I50=4,0,IF(I50=5,0,IF(I50=6,0,IF(I50=7,0,IF(I50=8,1,IF(I50=9,1,IF(I50="A",1,IF(I50="B",1,IF(I50="C",1,IF(I50="D",1,IF(I50="E",1,IF(I50="F",1,0))))))))))))))))</f>
        <v>1</v>
      </c>
      <c r="G51" s="126">
        <f>IF(I50=0,0,IF(I50=1,0,IF(I50=2,0,IF(I50=3,0,IF(I50=4,1,IF(I50=5,1,IF(I50=6,1,IF(I50=7,1,IF(I50=8,0,IF(I50=9,0,IF(I50="A",0,IF(I50="B",0,IF(I50="C",1,IF(I50="D",1,IF(I50="E",1,IF(I50="F",1,0))))))))))))))))</f>
        <v>0</v>
      </c>
      <c r="H51" s="126">
        <f>IF(I50=0,0,IF(I50=1,0,IF(I50=2,1,IF(I50=3,1,IF(I50=4,0,IF(I50=5,0,IF(I50=6,1,IF(I50=7,1,IF(I50=8,0,IF(I50=9,0,IF(I50="A",1,IF(I50="B",1,IF(I50="C",0,IF(I50="D",0,IF(I50="E",1,IF(I50="F",1,0))))))))))))))))</f>
        <v>0</v>
      </c>
      <c r="I51" s="126">
        <f>IF(I50=0,0,IF(I50=1,1,IF(I50=2,0,IF(I50=3,1,IF(I50=4,0,IF(I50=5,1,IF(I50=6,0,IF(I50=7,1,IF(I50=8,0,IF(I50=9,1,IF(I50="A",0,IF(I50="B",1,IF(I50="C",0,IF(I50="D",1,IF(I50="E",0,IF(I50="F",1,1))))))))))))))))</f>
        <v>0</v>
      </c>
      <c r="J51" s="126"/>
      <c r="K51" s="126">
        <f>IF(K50=0,0,IF(K50=1,0,IF(K50=2,0,IF(K50=3,0,IF(K50=4,0,IF(K50=5,0,IF(K50=6,0,IF(K50=7,0,IF(K50=8,1,IF(K50=9,1,IF(K50="A",1,IF(K50="B",1,IF(K50="C",1,IF(K50="D",1,IF(K50="E",1,IF(K50="F",1,0))))))))))))))))</f>
        <v>1</v>
      </c>
      <c r="L51" s="126">
        <f>IF(K50=0,0,IF(K50=1,0,IF(K50=2,0,IF(K50=3,0,IF(K50=4,1,IF(K50=5,1,IF(K50=6,1,IF(K50=7,1,IF(K50=8,0,IF(K50=9,0,IF(K50="A",0,IF(K50="B",0,IF(K50="C",1,IF(K50="D",1,IF(K50="E",1,IF(K50="F",1,0))))))))))))))))</f>
        <v>0</v>
      </c>
      <c r="M51" s="126">
        <f>IF(K50=0,0,IF(K50=1,0,IF(K50=2,1,IF(K50=3,1,IF(K50=4,0,IF(K50=5,0,IF(K50=6,1,IF(K50=7,1,IF(K50=8,0,IF(K50=9,0,IF(K50="A",1,IF(K50="B",1,IF(K50="C",0,IF(K50="D",0,IF(K50="E",1,IF(K50="F",1,0))))))))))))))))</f>
        <v>1</v>
      </c>
      <c r="N51" s="126">
        <f>IF(K50=0,0,IF(K50=1,1,IF(K50=2,0,IF(K50=3,1,IF(K50=4,0,IF(K50=5,1,IF(K50=6,0,IF(K50=7,1,IF(K50=8,0,IF(K50=9,1,IF(K50="A",0,IF(K50="B",1,IF(K50="C",0,IF(K50="D",1,IF(K50="E",0,IF(K50="F",1,1))))))))))))))))</f>
        <v>0</v>
      </c>
      <c r="O51" s="127"/>
      <c r="P51" s="126"/>
      <c r="Q51" s="126">
        <f>IF(T50=0,0,IF(T50=1,0,IF(T50=2,0,IF(T50=3,0,IF(T50=4,0,IF(T50=5,0,IF(T50=6,0,IF(T50=7,0,IF(T50=8,1,IF(T50=9,1,IF(T50="A",1,IF(T50="B",1,IF(T50="C",1,IF(T50="D",1,IF(T50="E",1,IF(T50="F",1,0))))))))))))))))</f>
        <v>0</v>
      </c>
      <c r="R51" s="126">
        <f>IF(T50=0,0,IF(T50=1,0,IF(T50=2,0,IF(T50=3,0,IF(T50=4,1,IF(T50=5,1,IF(T50=6,1,IF(T50=7,1,IF(T50=8,0,IF(T50=9,0,IF(T50="A",0,IF(T50="B",0,IF(T50="C",1,IF(T50="D",1,IF(T50="E",1,IF(T50="F",1,0))))))))))))))))</f>
        <v>0</v>
      </c>
      <c r="S51" s="126">
        <f>IF(T50=0,0,IF(T50=1,0,IF(T50=2,1,IF(T50=3,1,IF(T50=4,0,IF(T50=5,0,IF(T50=6,1,IF(T50=7,1,IF(T50=8,0,IF(T50=9,0,IF(T50="A",1,IF(T50="B",1,IF(T50="C",0,IF(T50="D",0,IF(T50="E",1,IF(T50="F",1,0))))))))))))))))</f>
        <v>0</v>
      </c>
      <c r="T51" s="126">
        <f>IF(T50=0,0,IF(T50=1,1,IF(T50=2,0,IF(T50=3,1,IF(T50=4,0,IF(T50=5,1,IF(T50=6,0,IF(T50=7,1,IF(T50=8,0,IF(T50=9,1,IF(T50="A",0,IF(T50="B",1,IF(T50="C",0,IF(T50="D",1,IF(T50="E",0,IF(T50="F",1,1))))))))))))))))</f>
        <v>0</v>
      </c>
      <c r="U51" s="126"/>
      <c r="V51" s="126">
        <f>IF(V50=0,0,IF(V50=1,0,IF(V50=2,0,IF(V50=3,0,IF(V50=4,0,IF(V50=5,0,IF(V50=6,0,IF(V50=7,0,IF(V50=8,1,IF(V50=9,1,IF(V50="A",1,IF(V50="B",1,IF(V50="C",1,IF(V50="D",1,IF(V50="E",1,IF(V50="F",1,0))))))))))))))))</f>
        <v>1</v>
      </c>
      <c r="W51" s="126">
        <f>IF(V50=0,0,IF(V50=1,0,IF(V50=2,0,IF(V50=3,0,IF(V50=4,1,IF(V50=5,1,IF(V50=6,1,IF(V50=7,1,IF(V50=8,0,IF(V50=9,0,IF(V50="A",0,IF(V50="B",0,IF(V50="C",1,IF(V50="D",1,IF(V50="E",1,IF(V50="F",1,0))))))))))))))))</f>
        <v>0</v>
      </c>
      <c r="X51" s="126">
        <f>IF(V50=0,0,IF(V50=1,0,IF(V50=2,1,IF(V50=3,1,IF(V50=4,0,IF(V50=5,0,IF(V50=6,1,IF(V50=7,1,IF(V50=8,0,IF(V50=9,0,IF(V50="A",1,IF(V50="B",1,IF(V50="C",0,IF(V50="D",0,IF(V50="E",1,IF(V50="F",1,0))))))))))))))))</f>
        <v>0</v>
      </c>
      <c r="Y51" s="126">
        <f>IF(V50=0,0,IF(V50=1,1,IF(V50=2,0,IF(V50=3,1,IF(V50=4,0,IF(V50=5,1,IF(V50=6,0,IF(V50=7,1,IF(V50=8,0,IF(V50=9,1,IF(V50="A",0,IF(V50="B",1,IF(V50="C",0,IF(V50="D",1,IF(V50="E",0,IF(V50="F",1,1))))))))))))))))</f>
        <v>1</v>
      </c>
      <c r="Z51" s="127"/>
      <c r="AA51" s="128"/>
      <c r="AB51" s="126">
        <f>IF(AE50=0,0,IF(AE50=1,0,IF(AE50=2,0,IF(AE50=3,0,IF(AE50=4,0,IF(AE50=5,0,IF(AE50=6,0,IF(AE50=7,0,IF(AE50=8,1,IF(AE50=9,1,IF(AE50="A",1,IF(AE50="B",1,IF(AE50="C",1,IF(AE50="D",1,IF(AE50="E",1,IF(AE50="F",1,0))))))))))))))))</f>
        <v>1</v>
      </c>
      <c r="AC51" s="126">
        <f>IF(AE50=0,0,IF(AE50=1,0,IF(AE50=2,0,IF(AE50=3,0,IF(AE50=4,1,IF(AE50=5,1,IF(AE50=6,1,IF(AE50=7,1,IF(AE50=8,0,IF(AE50=9,0,IF(AE50="A",0,IF(AE50="B",0,IF(AE50="C",1,IF(AE50="D",1,IF(AE50="E",1,IF(AE50="F",1,0))))))))))))))))</f>
        <v>1</v>
      </c>
      <c r="AD51" s="126">
        <f>IF(AE50=0,0,IF(AE50=1,0,IF(AE50=2,1,IF(AE50=3,1,IF(AE50=4,0,IF(AE50=5,0,IF(AE50=6,1,IF(AE50=7,1,IF(AE50=8,0,IF(AE50=9,0,IF(AE50="A",1,IF(AE50="B",1,IF(AE50="C",0,IF(AE50="D",0,IF(AE50="E",1,IF(AE50="F",1,0))))))))))))))))</f>
        <v>1</v>
      </c>
      <c r="AE51" s="126">
        <f>IF(AE50=0,0,IF(AE50=1,1,IF(AE50=2,0,IF(AE50=3,1,IF(AE50=4,0,IF(AE50=5,1,IF(AE50=6,0,IF(AE50=7,1,IF(AE50=8,0,IF(AE50=9,1,IF(AE50="A",0,IF(AE50="B",1,IF(AE50="C",0,IF(AE50="D",1,IF(AE50="E",0,IF(AE50="F",1,1))))))))))))))))</f>
        <v>0</v>
      </c>
      <c r="AF51" s="126"/>
      <c r="AG51" s="126">
        <f>IF(AG50=0,0,IF(AG50=1,0,IF(AG50=2,0,IF(AG50=3,0,IF(AG50=4,0,IF(AG50=5,0,IF(AG50=6,0,IF(AG50=7,0,IF(AG50=8,1,IF(AG50=9,1,IF(AG50="A",1,IF(AG50="B",1,IF(AG50="C",1,IF(AG50="D",1,IF(AG50="E",1,IF(AG50="F",1,0))))))))))))))))</f>
        <v>1</v>
      </c>
      <c r="AH51" s="126">
        <f>IF(AG50=0,0,IF(AG50=1,0,IF(AG50=2,0,IF(AG50=3,0,IF(AG50=4,1,IF(AG50=5,1,IF(AG50=6,1,IF(AG50=7,1,IF(AG50=8,0,IF(AG50=9,0,IF(AG50="A",0,IF(AG50="B",0,IF(AG50="C",1,IF(AG50="D",1,IF(AG50="E",1,IF(AG50="F",1,0))))))))))))))))</f>
        <v>0</v>
      </c>
      <c r="AI51" s="126">
        <f>IF(AG50=0,0,IF(AG50=1,0,IF(AG50=2,1,IF(AG50=3,1,IF(AG50=4,0,IF(AG50=5,0,IF(AG50=6,1,IF(AG50=7,1,IF(AG50=8,0,IF(AG50=9,0,IF(AG50="A",1,IF(AG50="B",1,IF(AG50="C",0,IF(AG50="D",0,IF(AG50="E",1,IF(AG50="F",1,0))))))))))))))))</f>
        <v>1</v>
      </c>
      <c r="AJ51" s="126">
        <f>IF(AG50=0,0,IF(AG50=1,1,IF(AG50=2,0,IF(AG50=3,1,IF(AG50=4,0,IF(AG50=5,1,IF(AG50=6,0,IF(AG50=7,1,IF(AG50=8,0,IF(AG50=9,1,IF(AG50="A",0,IF(AG50="B",1,IF(AG50="C",0,IF(AG50="D",1,IF(AG50="E",0,IF(AG50="F",1,1))))))))))))))))</f>
        <v>0</v>
      </c>
      <c r="AK51" s="127"/>
      <c r="AL51" s="128"/>
      <c r="AM51" s="126">
        <f>IF(AP50=0,0,IF(AP50=1,0,IF(AP50=2,0,IF(AP50=3,0,IF(AP50=4,0,IF(AP50=5,0,IF(AP50=6,0,IF(AP50=7,0,IF(AP50=8,1,IF(AP50=9,1,IF(AP50="A",1,IF(AP50="B",1,IF(AP50="C",1,IF(AP50="D",1,IF(AP50="E",1,IF(AP50="F",1,0))))))))))))))))</f>
        <v>0</v>
      </c>
      <c r="AN51" s="126">
        <f>IF(AP50=0,0,IF(AP50=1,0,IF(AP50=2,0,IF(AP50=3,0,IF(AP50=4,1,IF(AP50=5,1,IF(AP50=6,1,IF(AP50=7,1,IF(AP50=8,0,IF(AP50=9,0,IF(AP50="A",0,IF(AP50="B",0,IF(AP50="C",1,IF(AP50="D",1,IF(AP50="E",1,IF(AP50="F",1,0))))))))))))))))</f>
        <v>0</v>
      </c>
      <c r="AO51" s="126">
        <f>IF(AP50=0,0,IF(AP50=1,0,IF(AP50=2,1,IF(AP50=3,1,IF(AP50=4,0,IF(AP50=5,0,IF(AP50=6,1,IF(AP50=7,1,IF(AP50=8,0,IF(AP50=9,0,IF(AP50="A",1,IF(AP50="B",1,IF(AP50="C",0,IF(AP50="D",0,IF(AP50="E",1,IF(AP50="F",1,0))))))))))))))))</f>
        <v>1</v>
      </c>
      <c r="AP51" s="126">
        <f>IF(AP50=0,0,IF(AP50=1,1,IF(AP50=2,0,IF(AP50=3,1,IF(AP50=4,0,IF(AP50=5,1,IF(AP50=6,0,IF(AP50=7,1,IF(AP50=8,0,IF(AP50=9,1,IF(AP50="A",0,IF(AP50="B",1,IF(AP50="C",0,IF(AP50="D",1,IF(AP50="E",0,IF(AP50="F",1,1))))))))))))))))</f>
        <v>0</v>
      </c>
      <c r="AQ51" s="126"/>
      <c r="AR51" s="126">
        <f>IF(AR50=0,0,IF(AR50=1,0,IF(AR50=2,0,IF(AR50=3,0,IF(AR50=4,0,IF(AR50=5,0,IF(AR50=6,0,IF(AR50=7,0,IF(AR50=8,1,IF(AR50=9,1,IF(AR50="A",1,IF(AR50="B",1,IF(AR50="C",1,IF(AR50="D",1,IF(AR50="E",1,IF(AR50="F",1,0))))))))))))))))</f>
        <v>1</v>
      </c>
      <c r="AS51" s="126">
        <f>IF(AR50=0,0,IF(AR50=1,0,IF(AR50=2,0,IF(AR50=3,0,IF(AR50=4,1,IF(AR50=5,1,IF(AR50=6,1,IF(AR50=7,1,IF(AR50=8,0,IF(AR50=9,0,IF(AR50="A",0,IF(AR50="B",0,IF(AR50="C",1,IF(AR50="D",1,IF(AR50="E",1,IF(AR50="F",1,0))))))))))))))))</f>
        <v>1</v>
      </c>
      <c r="AT51" s="126">
        <f>IF(AR50=0,0,IF(AR50=1,0,IF(AR50=2,1,IF(AR50=3,1,IF(AR50=4,0,IF(AR50=5,0,IF(AR50=6,1,IF(AR50=7,1,IF(AR50=8,0,IF(AR50=9,0,IF(AR50="A",1,IF(AR50="B",1,IF(AR50="C",0,IF(AR50="D",0,IF(AR50="E",1,IF(AR50="F",1,0))))))))))))))))</f>
        <v>0</v>
      </c>
      <c r="AU51" s="126">
        <f>IF(AR50=0,0,IF(AR50=1,1,IF(AR50=2,0,IF(AR50=3,1,IF(AR50=4,0,IF(AR50=5,1,IF(AR50=6,0,IF(AR50=7,1,IF(AR50=8,0,IF(AR50=9,1,IF(AR50="A",0,IF(AR50="B",1,IF(AR50="C",0,IF(AR50="D",1,IF(AR50="E",0,IF(AR50="F",1,1))))))))))))))))</f>
        <v>1</v>
      </c>
      <c r="AV51" s="131"/>
      <c r="BH51" s="143"/>
      <c r="BI51" s="143"/>
      <c r="BJ51" s="143"/>
      <c r="BK51" s="162">
        <f>+W36</f>
        <v>0</v>
      </c>
      <c r="BL51" s="162">
        <f>+Y36</f>
        <v>0</v>
      </c>
      <c r="BM51" s="162"/>
      <c r="BN51" s="162">
        <f>+AH36</f>
        <v>0</v>
      </c>
      <c r="BO51" s="162">
        <f>+AJ36</f>
        <v>9</v>
      </c>
      <c r="BP51" s="162"/>
      <c r="BQ51" s="162">
        <f>+AS36</f>
        <v>7</v>
      </c>
      <c r="BR51" s="162">
        <f>+AU36</f>
        <v>7</v>
      </c>
      <c r="BS51" s="162"/>
      <c r="BT51" s="162">
        <f>+BD36</f>
        <v>2</v>
      </c>
      <c r="BU51" s="162" t="str">
        <f>+BF36</f>
        <v>C</v>
      </c>
      <c r="BV51" s="162"/>
      <c r="BW51" s="150"/>
      <c r="BX51" s="151">
        <f>IF(CA50=0,0,IF(CA50=1,0,IF(CA50=2,0,IF(CA50=3,0,IF(CA50=4,0,IF(CA50=5,0,IF(CA50=6,0,IF(CA50=7,0,IF(CA50=8,1,IF(CA50=9,1,IF(CA50="A",1,IF(CA50="B",1,IF(CA50="C",1,IF(CA50="D",1,IF(CA50="E",1,IF(CA50="F",1,0))))))))))))))))</f>
        <v>0</v>
      </c>
      <c r="BY51" s="151">
        <f>IF(CA50=0,0,IF(CA50=1,0,IF(CA50=2,0,IF(CA50=3,0,IF(CA50=4,1,IF(CA50=5,1,IF(CA50=6,1,IF(CA50=7,1,IF(CA50=8,0,IF(CA50=9,0,IF(CA50="A",0,IF(CA50="B",0,IF(CA50="C",1,IF(CA50="D",1,IF(CA50="E",1,IF(CA50="F",1,0))))))))))))))))</f>
        <v>0</v>
      </c>
      <c r="BZ51" s="151">
        <f>IF(CA50=0,0,IF(CA50=1,0,IF(CA50=2,1,IF(CA50=3,1,IF(CA50=4,0,IF(CA50=5,0,IF(CA50=6,1,IF(CA50=7,1,IF(CA50=8,0,IF(CA50=9,0,IF(CA50="A",1,IF(CA50="B",1,IF(CA50="C",0,IF(CA50="D",0,IF(CA50="E",1,IF(CA50="F",1,0))))))))))))))))</f>
        <v>1</v>
      </c>
      <c r="CA51" s="151">
        <f>IF(CA50=0,0,IF(CA50=1,1,IF(CA50=2,0,IF(CA50=3,1,IF(CA50=4,0,IF(CA50=5,1,IF(CA50=6,0,IF(CA50=7,1,IF(CA50=8,0,IF(CA50=9,1,IF(CA50="A",0,IF(CA50="B",1,IF(CA50="C",0,IF(CA50="D",1,IF(CA50="E",0,IF(CA50="F",1,1))))))))))))))))</f>
        <v>0</v>
      </c>
      <c r="CB51" s="151"/>
      <c r="CC51" s="151">
        <f>IF(CC50=0,0,IF(CC50=1,0,IF(CC50=2,0,IF(CC50=3,0,IF(CC50=4,0,IF(CC50=5,0,IF(CC50=6,0,IF(CC50=7,0,IF(CC50=8,1,IF(CC50=9,1,IF(CC50="A",1,IF(CC50="B",1,IF(CC50="C",1,IF(CC50="D",1,IF(CC50="E",1,IF(CC50="F",1,0))))))))))))))))</f>
        <v>1</v>
      </c>
      <c r="CD51" s="151">
        <f>IF(CC50=0,0,IF(CC50=1,0,IF(CC50=2,0,IF(CC50=3,0,IF(CC50=4,1,IF(CC50=5,1,IF(CC50=6,1,IF(CC50=7,1,IF(CC50=8,0,IF(CC50=9,0,IF(CC50="A",0,IF(CC50="B",0,IF(CC50="C",1,IF(CC50="D",1,IF(CC50="E",1,IF(CC50="F",1,0))))))))))))))))</f>
        <v>1</v>
      </c>
      <c r="CE51" s="151">
        <f>IF(CC50=0,0,IF(CC50=1,0,IF(CC50=2,1,IF(CC50=3,1,IF(CC50=4,0,IF(CC50=5,0,IF(CC50=6,1,IF(CC50=7,1,IF(CC50=8,0,IF(CC50=9,0,IF(CC50="A",1,IF(CC50="B",1,IF(CC50="C",0,IF(CC50="D",0,IF(CC50="E",1,IF(CC50="F",1,0))))))))))))))))</f>
        <v>0</v>
      </c>
      <c r="CF51" s="151">
        <f>IF(CC50=0,0,IF(CC50=1,1,IF(CC50=2,0,IF(CC50=3,1,IF(CC50=4,0,IF(CC50=5,1,IF(CC50=6,0,IF(CC50=7,1,IF(CC50=8,0,IF(CC50=9,1,IF(CC50="A",0,IF(CC50="B",1,IF(CC50="C",0,IF(CC50="D",1,IF(CC50="E",0,IF(CC50="F",1,1))))))))))))))))</f>
        <v>1</v>
      </c>
      <c r="CG51" s="155"/>
      <c r="CH51" s="166"/>
      <c r="CI51" s="14"/>
      <c r="CJ51" s="166"/>
      <c r="CK51" s="166"/>
      <c r="CL51" s="166"/>
      <c r="CM51" s="166"/>
      <c r="CN51" s="166"/>
      <c r="CO51" s="166"/>
      <c r="CP51" s="166"/>
      <c r="CQ51" s="166"/>
      <c r="CR51" s="166"/>
      <c r="CS51" s="166"/>
      <c r="CT51" s="166"/>
      <c r="CU51" s="166"/>
      <c r="CV51" s="166"/>
      <c r="CW51" s="166"/>
      <c r="CX51" s="166"/>
      <c r="CY51" s="166"/>
      <c r="CZ51" s="166"/>
      <c r="DA51" s="166"/>
      <c r="DB51" s="166"/>
      <c r="DC51" s="166"/>
      <c r="DD51" s="166"/>
    </row>
    <row r="52" spans="1:108" ht="15.75">
      <c r="D52" s="53"/>
      <c r="E52" s="1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6" t="s">
        <v>17</v>
      </c>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H52" s="143"/>
      <c r="BI52" s="143"/>
      <c r="BJ52" s="143"/>
      <c r="BK52" s="143"/>
      <c r="BL52" s="143"/>
      <c r="BM52" s="143"/>
      <c r="BN52" s="143"/>
      <c r="BO52" s="143"/>
      <c r="BP52" s="143"/>
      <c r="BQ52" s="143"/>
      <c r="BR52" s="143"/>
      <c r="BS52" s="143"/>
      <c r="BT52" s="143"/>
      <c r="BU52" s="143"/>
      <c r="BV52" s="143"/>
      <c r="BW52" s="20"/>
      <c r="BX52" s="20"/>
      <c r="BY52" s="20"/>
      <c r="BZ52" s="20"/>
      <c r="CA52" s="20"/>
      <c r="CB52" s="20" t="s">
        <v>79</v>
      </c>
      <c r="CC52" s="20"/>
      <c r="CD52" s="20"/>
      <c r="CE52" s="20"/>
      <c r="CF52" s="20"/>
      <c r="CG52" s="20"/>
      <c r="CH52" s="166"/>
      <c r="CI52" s="14"/>
      <c r="CJ52" s="166"/>
      <c r="CK52" s="166"/>
      <c r="CL52" s="166"/>
      <c r="CM52" s="166"/>
      <c r="CN52" s="166"/>
      <c r="CO52" s="166"/>
      <c r="CP52" s="166"/>
      <c r="CQ52" s="166"/>
      <c r="CR52" s="166"/>
      <c r="CS52" s="166"/>
      <c r="CT52" s="166"/>
      <c r="CU52" s="166"/>
      <c r="CV52" s="166"/>
      <c r="CW52" s="166"/>
      <c r="CX52" s="166"/>
      <c r="CY52" s="166"/>
      <c r="CZ52" s="166"/>
      <c r="DA52" s="166"/>
      <c r="DB52" s="166"/>
      <c r="DC52" s="166"/>
      <c r="DD52" s="166"/>
    </row>
    <row r="53" spans="1:108" ht="15.75">
      <c r="D53" s="15"/>
      <c r="H53" s="64"/>
      <c r="I53" s="64"/>
      <c r="J53" s="64"/>
      <c r="K53" s="64" t="s">
        <v>15</v>
      </c>
      <c r="L53" s="64"/>
      <c r="M53" s="64"/>
      <c r="N53" s="65"/>
      <c r="O53" s="65"/>
      <c r="P53" s="65"/>
      <c r="Q53" s="64">
        <f>IF(R57=0,0,IF(R57=1,0,IF(R57=2,1,IF(R57=3,1,0))))</f>
        <v>0</v>
      </c>
      <c r="R53" s="64">
        <f>IF(S57=0,0,IF(S57=1,0,IF(S57=2,1,IF(S57=3,1,0))))</f>
        <v>0</v>
      </c>
      <c r="S53" s="64">
        <f>IF(T57=0,0,IF(T57=1,0,IF(T57=2,1,IF(T57=3,1,0))))</f>
        <v>0</v>
      </c>
      <c r="T53" s="64">
        <f>IF(V57=0,0,IF(V57=1,0,IF(V57=2,1,IF(V57=3,1,0))))</f>
        <v>0</v>
      </c>
      <c r="U53" s="65"/>
      <c r="V53" s="64">
        <f>IF(W57=0,0,IF(W57=1,0,IF(W57=2,1,IF(W57=3,1,0))))</f>
        <v>0</v>
      </c>
      <c r="W53" s="64">
        <f>IF(X57=0,0,IF(X57=1,0,IF(X57=2,1,IF(X57=3,1,0))))</f>
        <v>0</v>
      </c>
      <c r="X53" s="64">
        <f>IF(Y57=0,0,IF(Y57=1,0,IF(Y57=2,1,IF(Y57=3,1,0))))</f>
        <v>0</v>
      </c>
      <c r="Y53" s="64">
        <f>IF(AB57=0,0,IF(AB57=1,0,IF(AB57=2,1,IF(AB57=3,1,0))))</f>
        <v>0</v>
      </c>
      <c r="Z53" s="65"/>
      <c r="AA53" s="65"/>
      <c r="AB53" s="64">
        <f>IF(AC57=0,0,IF(AC57=1,0,IF(AC57=2,1,IF(AC57=3,1,0))))</f>
        <v>0</v>
      </c>
      <c r="AC53" s="64">
        <f>IF(AD57=0,0,IF(AD57=1,0,IF(AD57=2,1,IF(AD57=3,1,0))))</f>
        <v>0</v>
      </c>
      <c r="AD53" s="64">
        <f>IF(AE57=0,0,IF(AE57=1,0,IF(AE57=2,1,IF(AE57=3,1,0))))</f>
        <v>0</v>
      </c>
      <c r="AE53" s="64">
        <f>IF(AG57=0,0,IF(AG57=1,0,IF(AG57=2,1,IF(AG57=3,1,0))))</f>
        <v>0</v>
      </c>
      <c r="AF53" s="65"/>
      <c r="AG53" s="64">
        <f>IF(AH57=0,0,IF(AH57=1,0,IF(AH57=2,1,IF(AH57=3,1,0))))</f>
        <v>0</v>
      </c>
      <c r="AH53" s="64">
        <f>IF(AI57=0,0,IF(AI57=1,0,IF(AI57=2,1,IF(AI57=3,1,0))))</f>
        <v>0</v>
      </c>
      <c r="AI53" s="64">
        <f>IF(AJ57=0,0,IF(AJ57=1,0,IF(AJ57=2,1,IF(AJ57=3,1,0))))</f>
        <v>0</v>
      </c>
      <c r="AJ53" s="64">
        <f>IF(AM57=0,0,IF(AM57=1,0,IF(AM57=2,1,IF(AM57=3,1,0))))</f>
        <v>0</v>
      </c>
      <c r="AK53" s="64"/>
      <c r="AL53" s="64"/>
      <c r="AM53" s="64">
        <f>IF(AN57=0,0,IF(AN57=1,0,IF(AN57=2,1,IF(AN57=3,1,0))))</f>
        <v>0</v>
      </c>
      <c r="AN53" s="64">
        <f>IF(AO57=0,0,IF(AO57=1,0,IF(AO57=2,1,IF(AO57=3,1,0))))</f>
        <v>0</v>
      </c>
      <c r="AO53" s="64">
        <f>IF(AP57=0,0,IF(AP57=1,0,IF(AP57=2,1,IF(AP57=3,1,0))))</f>
        <v>0</v>
      </c>
      <c r="AP53" s="64">
        <f>IF(AR57=0,0,IF(AR57=1,0,IF(AR57=2,1,IF(AR57=3,1,0))))</f>
        <v>0</v>
      </c>
      <c r="AQ53" s="64"/>
      <c r="AR53" s="64">
        <f>IF(AS57=0,0,IF(AS57=1,0,IF(AS57=2,1,IF(AS57=3,1,0))))</f>
        <v>0</v>
      </c>
      <c r="AS53" s="64">
        <f>IF(AT57=0,0,IF(AT57=1,0,IF(AT57=2,1,IF(AT57=3,1,0))))</f>
        <v>0</v>
      </c>
      <c r="AT53" s="64">
        <f>IF(AU57=0,0,IF(AU57=1,0,IF(AU57=2,1,IF(AU57=3,1,0))))</f>
        <v>0</v>
      </c>
      <c r="AU53" s="64">
        <f>IF(AX57=0,0,IF(AX57=1,0,IF(AX57=2,1,IF(AX57=3,1,0))))</f>
        <v>0</v>
      </c>
      <c r="AV53" s="64"/>
      <c r="AW53" s="64"/>
      <c r="AX53" s="64">
        <f>IF(AY57=0,0,IF(AY57=1,0,IF(AY57=2,1,IF(AY57=3,1,0))))</f>
        <v>0</v>
      </c>
      <c r="AY53" s="64">
        <f>IF(AZ57=0,0,IF(AZ57=1,0,IF(AZ57=2,1,IF(AZ57=3,1,0))))</f>
        <v>0</v>
      </c>
      <c r="AZ53" s="64">
        <f>IF(BA57=0,0,IF(BA57=1,0,IF(BA57=2,1,IF(BA57=3,1,0))))</f>
        <v>0</v>
      </c>
      <c r="BA53" s="64">
        <f>IF(BC57=0,0,IF(BC57=1,0,IF(BC57=2,1,IF(BC57=3,1,0))))</f>
        <v>0</v>
      </c>
      <c r="BB53" s="64"/>
      <c r="BC53" s="64">
        <f>IF(BD57=0,0,IF(BD57=1,0,IF(BD57=2,1,IF(BD57=3,1,0))))</f>
        <v>0</v>
      </c>
      <c r="BD53" s="64">
        <f>IF(BE57=0,0,IF(BE57=1,0,IF(BE57=2,1,IF(BE57=3,1,0))))</f>
        <v>0</v>
      </c>
      <c r="BE53" s="64">
        <f>IF(BF57=0,0,IF(BF57=1,0,IF(BF57=2,1,IF(BF57=3,1,0))))</f>
        <v>0</v>
      </c>
      <c r="BF53" s="64">
        <v>1</v>
      </c>
      <c r="BH53" s="143"/>
      <c r="BI53" s="143"/>
      <c r="BJ53" s="143"/>
      <c r="BK53" s="143"/>
      <c r="BL53" s="143"/>
      <c r="BM53" s="143"/>
      <c r="BN53" s="143"/>
      <c r="BO53" s="143"/>
      <c r="BP53" s="143"/>
      <c r="BQ53" s="143"/>
      <c r="BR53" s="143"/>
      <c r="BS53" s="143"/>
      <c r="BT53" s="143"/>
      <c r="BU53" s="143"/>
      <c r="BV53" s="143"/>
      <c r="BW53" s="20"/>
      <c r="BX53" s="20"/>
      <c r="BY53" s="20"/>
      <c r="BZ53" s="20"/>
      <c r="CA53" s="20"/>
      <c r="CB53" s="20" t="s">
        <v>79</v>
      </c>
      <c r="CC53" s="20"/>
      <c r="CD53" s="20"/>
      <c r="CE53" s="20"/>
      <c r="CF53" s="20"/>
      <c r="CG53" s="20"/>
      <c r="CH53" s="166"/>
      <c r="CI53" s="14"/>
      <c r="CJ53" s="166"/>
      <c r="CK53" s="166"/>
      <c r="CL53" s="166"/>
      <c r="CM53" s="166"/>
      <c r="CN53" s="166"/>
      <c r="CO53" s="166"/>
      <c r="CP53" s="166"/>
      <c r="CQ53" s="166"/>
      <c r="CR53" s="166"/>
      <c r="CS53" s="166"/>
      <c r="CT53" s="166"/>
      <c r="CU53" s="166"/>
      <c r="CV53" s="166"/>
      <c r="CW53" s="166"/>
      <c r="CX53" s="166"/>
      <c r="CY53" s="166"/>
      <c r="CZ53" s="166"/>
      <c r="DA53" s="166"/>
      <c r="DB53" s="166"/>
      <c r="DC53" s="166"/>
      <c r="DD53" s="166"/>
    </row>
    <row r="54" spans="1:108" ht="15.75">
      <c r="H54" s="66" t="s">
        <v>16</v>
      </c>
      <c r="I54" s="64"/>
      <c r="J54" s="64"/>
      <c r="K54" s="65"/>
      <c r="L54" s="64"/>
      <c r="M54" s="64"/>
      <c r="N54" s="65"/>
      <c r="O54" s="65"/>
      <c r="P54" s="65"/>
      <c r="Q54" s="64">
        <f>+T35</f>
        <v>0</v>
      </c>
      <c r="R54" s="64">
        <f>+U35</f>
        <v>0</v>
      </c>
      <c r="S54" s="64">
        <f>+V35</f>
        <v>0</v>
      </c>
      <c r="T54" s="64">
        <f>+W35</f>
        <v>0</v>
      </c>
      <c r="U54" s="65"/>
      <c r="V54" s="64">
        <f>+Y35</f>
        <v>0</v>
      </c>
      <c r="W54" s="64">
        <f>+Z35</f>
        <v>0</v>
      </c>
      <c r="X54" s="64">
        <f>+AA35</f>
        <v>0</v>
      </c>
      <c r="Y54" s="64">
        <f>+AB35</f>
        <v>0</v>
      </c>
      <c r="Z54" s="65"/>
      <c r="AA54" s="65"/>
      <c r="AB54" s="64">
        <f>+AE35</f>
        <v>0</v>
      </c>
      <c r="AC54" s="64">
        <f>+AF35</f>
        <v>0</v>
      </c>
      <c r="AD54" s="64">
        <f>+AG35</f>
        <v>0</v>
      </c>
      <c r="AE54" s="64">
        <f>+AH35</f>
        <v>0</v>
      </c>
      <c r="AF54" s="65"/>
      <c r="AG54" s="64">
        <f>+AJ35</f>
        <v>1</v>
      </c>
      <c r="AH54" s="64">
        <f>+AK35</f>
        <v>0</v>
      </c>
      <c r="AI54" s="64">
        <f>+AL35</f>
        <v>0</v>
      </c>
      <c r="AJ54" s="64">
        <f>+AM35</f>
        <v>1</v>
      </c>
      <c r="AK54" s="65"/>
      <c r="AL54" s="64"/>
      <c r="AM54" s="64">
        <f>+AP35</f>
        <v>0</v>
      </c>
      <c r="AN54" s="64">
        <f>+AQ35</f>
        <v>1</v>
      </c>
      <c r="AO54" s="64">
        <f>+AR35</f>
        <v>1</v>
      </c>
      <c r="AP54" s="64">
        <f>+AS35</f>
        <v>1</v>
      </c>
      <c r="AQ54" s="64"/>
      <c r="AR54" s="64">
        <f>+AU35</f>
        <v>0</v>
      </c>
      <c r="AS54" s="64">
        <f>+AV35</f>
        <v>1</v>
      </c>
      <c r="AT54" s="64">
        <f>+AW35</f>
        <v>1</v>
      </c>
      <c r="AU54" s="64">
        <f>+AX35</f>
        <v>1</v>
      </c>
      <c r="AV54" s="64"/>
      <c r="AW54" s="65"/>
      <c r="AX54" s="64">
        <f>+BA35</f>
        <v>0</v>
      </c>
      <c r="AY54" s="64">
        <f>+BB35</f>
        <v>0</v>
      </c>
      <c r="AZ54" s="64">
        <f>+BC35</f>
        <v>1</v>
      </c>
      <c r="BA54" s="64">
        <f>+BD35</f>
        <v>0</v>
      </c>
      <c r="BB54" s="64"/>
      <c r="BC54" s="64">
        <f>+BF35</f>
        <v>1</v>
      </c>
      <c r="BD54" s="64">
        <f>+BG35</f>
        <v>1</v>
      </c>
      <c r="BE54" s="64">
        <f>+BH35</f>
        <v>0</v>
      </c>
      <c r="BF54" s="64">
        <f>+BI35</f>
        <v>0</v>
      </c>
      <c r="BH54" s="143"/>
      <c r="BI54" s="143"/>
      <c r="BJ54" s="143"/>
      <c r="BK54" s="143"/>
      <c r="BL54" s="143"/>
      <c r="BM54" s="143"/>
      <c r="BN54" s="143"/>
      <c r="BO54" s="143"/>
      <c r="BP54" s="143"/>
      <c r="BQ54" s="143"/>
      <c r="BR54" s="143"/>
      <c r="BS54" s="143"/>
      <c r="BT54" s="143"/>
      <c r="BU54" s="143"/>
      <c r="BV54" s="143"/>
      <c r="BW54" s="146"/>
      <c r="BX54" s="147"/>
      <c r="BY54" s="148"/>
      <c r="BZ54" s="148"/>
      <c r="CA54" s="8">
        <v>1</v>
      </c>
      <c r="CB54" s="148"/>
      <c r="CC54" s="8">
        <v>0</v>
      </c>
      <c r="CD54" s="148"/>
      <c r="CE54" s="148"/>
      <c r="CF54" s="148"/>
      <c r="CG54" s="149"/>
      <c r="CH54" s="166"/>
      <c r="CI54" s="14"/>
      <c r="CJ54" s="166"/>
      <c r="CK54" s="166"/>
      <c r="CL54" s="166"/>
      <c r="CM54" s="166"/>
      <c r="CN54" s="166"/>
      <c r="CO54" s="166"/>
      <c r="CP54" s="166"/>
      <c r="CQ54" s="166"/>
      <c r="CR54" s="166"/>
      <c r="CS54" s="166"/>
      <c r="CT54" s="166"/>
      <c r="CU54" s="166"/>
      <c r="CV54" s="166"/>
      <c r="CW54" s="166"/>
      <c r="CX54" s="166"/>
      <c r="CY54" s="166"/>
      <c r="CZ54" s="166"/>
      <c r="DA54" s="166"/>
      <c r="DB54" s="166"/>
      <c r="DC54" s="166"/>
      <c r="DD54" s="166"/>
    </row>
    <row r="55" spans="1:108" ht="15.75">
      <c r="BH55" s="144" t="s">
        <v>73</v>
      </c>
      <c r="BI55" s="143"/>
      <c r="BJ55" s="143"/>
      <c r="BK55" s="162">
        <f>+G33</f>
        <v>0</v>
      </c>
      <c r="BL55" s="162">
        <f>+H33</f>
        <v>0</v>
      </c>
      <c r="BM55" s="162"/>
      <c r="BN55" s="162">
        <f>+J33</f>
        <v>0</v>
      </c>
      <c r="BO55" s="162">
        <f>+K33</f>
        <v>8</v>
      </c>
      <c r="BP55" s="162"/>
      <c r="BQ55" s="162" t="str">
        <f>+M33</f>
        <v>A</v>
      </c>
      <c r="BR55" s="162" t="str">
        <f>+N33</f>
        <v>A</v>
      </c>
      <c r="BS55" s="162"/>
      <c r="BT55" s="162">
        <f>+P33</f>
        <v>2</v>
      </c>
      <c r="BU55" s="162">
        <f>+Q33</f>
        <v>5</v>
      </c>
      <c r="BV55" s="162" t="str">
        <f>+R33</f>
        <v>)</v>
      </c>
      <c r="BW55" s="160"/>
      <c r="BX55" s="151">
        <f>IF(CA54=0,0,IF(CA54=1,0,IF(CA54=2,0,IF(CA54=3,0,IF(CA54=4,0,IF(CA54=5,0,IF(CA54=6,0,IF(CA54=7,0,IF(CA54=8,1,IF(CA54=9,1,IF(CA54="A",1,IF(CA54="B",1,IF(CA54="C",1,IF(CA54="D",1,IF(CA54="E",1,IF(CA54="F",1,0))))))))))))))))</f>
        <v>0</v>
      </c>
      <c r="BY55" s="151">
        <f>IF(CA54=0,0,IF(CA54=1,0,IF(CA54=2,0,IF(CA54=3,0,IF(CA54=4,1,IF(CA54=5,1,IF(CA54=6,1,IF(CA54=7,1,IF(CA54=8,0,IF(CA54=9,0,IF(CA54="A",0,IF(CA54="B",0,IF(CA54="C",1,IF(CA54="D",1,IF(CA54="E",1,IF(CA54="F",1,0))))))))))))))))</f>
        <v>0</v>
      </c>
      <c r="BZ55" s="151">
        <f>IF(CA54=0,0,IF(CA54=1,0,IF(CA54=2,1,IF(CA54=3,1,IF(CA54=4,0,IF(CA54=5,0,IF(CA54=6,1,IF(CA54=7,1,IF(CA54=8,0,IF(CA54=9,0,IF(CA54="A",1,IF(CA54="B",1,IF(CA54="C",0,IF(CA54="D",0,IF(CA54="E",1,IF(CA54="F",1,0))))))))))))))))</f>
        <v>0</v>
      </c>
      <c r="CA55" s="151">
        <f>IF(CA54=0,0,IF(CA54=1,1,IF(CA54=2,0,IF(CA54=3,1,IF(CA54=4,0,IF(CA54=5,1,IF(CA54=6,0,IF(CA54=7,1,IF(CA54=8,0,IF(CA54=9,1,IF(CA54="A",0,IF(CA54="B",1,IF(CA54="C",0,IF(CA54="D",1,IF(CA54="E",0,IF(CA54="F",1,1))))))))))))))))</f>
        <v>1</v>
      </c>
      <c r="CB55" s="151"/>
      <c r="CC55" s="151">
        <f>IF(CC54=0,0,IF(CC54=1,0,IF(CC54=2,0,IF(CC54=3,0,IF(CC54=4,0,IF(CC54=5,0,IF(CC54=6,0,IF(CC54=7,0,IF(CC54=8,1,IF(CC54=9,1,IF(CC54="A",1,IF(CC54="B",1,IF(CC54="C",1,IF(CC54="D",1,IF(CC54="E",1,IF(CC54="F",1,0))))))))))))))))</f>
        <v>0</v>
      </c>
      <c r="CD55" s="151">
        <f>IF(CC54=0,0,IF(CC54=1,0,IF(CC54=2,0,IF(CC54=3,0,IF(CC54=4,1,IF(CC54=5,1,IF(CC54=6,1,IF(CC54=7,1,IF(CC54=8,0,IF(CC54=9,0,IF(CC54="A",0,IF(CC54="B",0,IF(CC54="C",1,IF(CC54="D",1,IF(CC54="E",1,IF(CC54="F",1,0))))))))))))))))</f>
        <v>0</v>
      </c>
      <c r="CE55" s="151">
        <f>IF(CC54=0,0,IF(CC54=1,0,IF(CC54=2,1,IF(CC54=3,1,IF(CC54=4,0,IF(CC54=5,0,IF(CC54=6,1,IF(CC54=7,1,IF(CC54=8,0,IF(CC54=9,0,IF(CC54="A",1,IF(CC54="B",1,IF(CC54="C",0,IF(CC54="D",0,IF(CC54="E",1,IF(CC54="F",1,0))))))))))))))))</f>
        <v>0</v>
      </c>
      <c r="CF55" s="151">
        <f>IF(CC54=0,0,IF(CC54=1,1,IF(CC54=2,0,IF(CC54=3,1,IF(CC54=4,0,IF(CC54=5,1,IF(CC54=6,0,IF(CC54=7,1,IF(CC54=8,0,IF(CC54=9,1,IF(CC54="A",0,IF(CC54="B",1,IF(CC54="C",0,IF(CC54="D",1,IF(CC54="E",0,IF(CC54="F",1,1))))))))))))))))</f>
        <v>0</v>
      </c>
      <c r="CG55" s="152"/>
      <c r="CH55" s="14"/>
      <c r="CI55" s="14"/>
      <c r="CJ55" s="166"/>
      <c r="CK55" s="166"/>
      <c r="CL55" s="166"/>
      <c r="CM55" s="166"/>
      <c r="CN55" s="166"/>
      <c r="CO55" s="166"/>
      <c r="CP55" s="166"/>
      <c r="CQ55" s="166"/>
      <c r="CR55" s="166"/>
      <c r="CS55" s="166"/>
      <c r="CT55" s="166"/>
      <c r="CU55" s="166"/>
      <c r="CV55" s="166"/>
      <c r="CW55" s="166"/>
      <c r="CX55" s="166"/>
      <c r="CY55" s="166"/>
      <c r="CZ55" s="166"/>
      <c r="DA55" s="166"/>
      <c r="DB55" s="166"/>
      <c r="DC55" s="166"/>
      <c r="DD55" s="166"/>
    </row>
    <row r="56" spans="1:108" s="65" customFormat="1" ht="15.75">
      <c r="H56" s="66" t="s">
        <v>30</v>
      </c>
      <c r="I56" s="64"/>
      <c r="J56" s="64"/>
      <c r="L56" s="64"/>
      <c r="M56" s="64"/>
      <c r="Q56" s="64">
        <f>IF(Q57=0,0,IF(Q57=1,1,IF(Q57=2,0,IF(Q57=3,1,0))))</f>
        <v>0</v>
      </c>
      <c r="R56" s="64">
        <f>IF(R57=0,0,IF(R57=1,1,IF(R57=2,0,IF(R57=3,1,0))))</f>
        <v>0</v>
      </c>
      <c r="S56" s="64">
        <f>IF(S57=0,0,IF(S57=1,1,IF(S57=2,0,IF(S57=3,1,0))))</f>
        <v>0</v>
      </c>
      <c r="T56" s="64">
        <f>IF(T57=0,0,IF(T57=1,1,IF(T57=2,0,IF(T57=3,1,0))))</f>
        <v>0</v>
      </c>
      <c r="V56" s="64">
        <f>IF(V57=0,0,IF(V57=1,1,IF(V57=2,0,IF(V57=3,1,0))))</f>
        <v>0</v>
      </c>
      <c r="W56" s="64">
        <f>IF(W57=0,0,IF(W57=1,1,IF(W57=2,0,IF(W57=3,1,0))))</f>
        <v>0</v>
      </c>
      <c r="X56" s="64">
        <f>IF(X57=0,0,IF(X57=1,1,IF(X57=2,0,IF(X57=3,1,0))))</f>
        <v>0</v>
      </c>
      <c r="Y56" s="64">
        <f>IF(Y57=0,0,IF(Y57=1,1,IF(Y57=2,0,IF(Y57=3,1,0))))</f>
        <v>0</v>
      </c>
      <c r="AB56" s="64">
        <f>IF(AB57=0,0,IF(AB57=1,1,IF(AB57=2,0,IF(AB57=3,1,0))))</f>
        <v>0</v>
      </c>
      <c r="AC56" s="64">
        <f>IF(AC57=0,0,IF(AC57=1,1,IF(AC57=2,0,IF(AC57=3,1,0))))</f>
        <v>0</v>
      </c>
      <c r="AD56" s="64">
        <f>IF(AD57=0,0,IF(AD57=1,1,IF(AD57=2,0,IF(AD57=3,1,0))))</f>
        <v>0</v>
      </c>
      <c r="AE56" s="64">
        <f>IF(AE57=0,0,IF(AE57=1,1,IF(AE57=2,0,IF(AE57=3,1,0))))</f>
        <v>0</v>
      </c>
      <c r="AG56" s="64">
        <f>IF(AG57=0,0,IF(AG57=1,1,IF(AG57=2,0,IF(AG57=3,1,0))))</f>
        <v>1</v>
      </c>
      <c r="AH56" s="64">
        <f>IF(AH57=0,0,IF(AH57=1,1,IF(AH57=2,0,IF(AH57=3,1,0))))</f>
        <v>0</v>
      </c>
      <c r="AI56" s="64">
        <f>IF(AI57=0,0,IF(AI57=1,1,IF(AI57=2,0,IF(AI57=3,1,0))))</f>
        <v>0</v>
      </c>
      <c r="AJ56" s="64">
        <f>IF(AJ57=0,0,IF(AJ57=1,1,IF(AJ57=2,0,IF(AJ57=3,1,0))))</f>
        <v>1</v>
      </c>
      <c r="AK56" s="64"/>
      <c r="AL56" s="64"/>
      <c r="AM56" s="64">
        <f>IF(AM57=0,0,IF(AM57=1,1,IF(AM57=2,0,IF(AM57=3,1,0))))</f>
        <v>0</v>
      </c>
      <c r="AN56" s="64">
        <f>IF(AN57=0,0,IF(AN57=1,1,IF(AN57=2,0,IF(AN57=3,1,0))))</f>
        <v>1</v>
      </c>
      <c r="AO56" s="64">
        <f>IF(AO57=0,0,IF(AO57=1,1,IF(AO57=2,0,IF(AO57=3,1,0))))</f>
        <v>1</v>
      </c>
      <c r="AP56" s="64">
        <f>IF(AP57=0,0,IF(AP57=1,1,IF(AP57=2,0,IF(AP57=3,1,0))))</f>
        <v>1</v>
      </c>
      <c r="AQ56" s="64"/>
      <c r="AR56" s="64">
        <f>IF(AR57=0,0,IF(AR57=1,1,IF(AR57=2,0,IF(AR57=3,1,0))))</f>
        <v>0</v>
      </c>
      <c r="AS56" s="64">
        <f>IF(AS57=0,0,IF(AS57=1,1,IF(AS57=2,0,IF(AS57=3,1,0))))</f>
        <v>1</v>
      </c>
      <c r="AT56" s="64">
        <f>IF(AT57=0,0,IF(AT57=1,1,IF(AT57=2,0,IF(AT57=3,1,0))))</f>
        <v>1</v>
      </c>
      <c r="AU56" s="64">
        <f>IF(AU57=0,0,IF(AU57=1,1,IF(AU57=2,0,IF(AU57=3,1,0))))</f>
        <v>1</v>
      </c>
      <c r="AV56" s="64"/>
      <c r="AW56" s="64"/>
      <c r="AX56" s="64">
        <f>IF(AX57=0,0,IF(AX57=1,1,IF(AX57=2,0,IF(AX57=3,1,0))))</f>
        <v>0</v>
      </c>
      <c r="AY56" s="64">
        <f>IF(AY57=0,0,IF(AY57=1,1,IF(AY57=2,0,IF(AY57=3,1,0))))</f>
        <v>0</v>
      </c>
      <c r="AZ56" s="64">
        <f>IF(AZ57=0,0,IF(AZ57=1,1,IF(AZ57=2,0,IF(AZ57=3,1,0))))</f>
        <v>1</v>
      </c>
      <c r="BA56" s="64">
        <f>IF(BA57=0,0,IF(BA57=1,1,IF(BA57=2,0,IF(BA57=3,1,0))))</f>
        <v>0</v>
      </c>
      <c r="BB56" s="64"/>
      <c r="BC56" s="64">
        <f>IF(BC57=0,0,IF(BC57=1,1,IF(BC57=2,0,IF(BC57=3,1,0))))</f>
        <v>1</v>
      </c>
      <c r="BD56" s="64">
        <f>IF(BD57=0,0,IF(BD57=1,1,IF(BD57=2,0,IF(BD57=3,1,0))))</f>
        <v>1</v>
      </c>
      <c r="BE56" s="64">
        <f>IF(BE57=0,0,IF(BE57=1,1,IF(BE57=2,0,IF(BE57=3,1,0))))</f>
        <v>0</v>
      </c>
      <c r="BF56" s="64">
        <f>IF(BF57=0,0,IF(BF57=1,1,IF(BF57=2,0,IF(BF57=3,1,0))))</f>
        <v>1</v>
      </c>
    </row>
    <row r="57" spans="1:108" s="65" customFormat="1" ht="15.75">
      <c r="B57" s="66"/>
      <c r="H57" s="64"/>
      <c r="I57" s="64"/>
      <c r="J57" s="64"/>
      <c r="K57" s="64"/>
      <c r="L57" s="64"/>
      <c r="M57" s="64"/>
      <c r="Q57" s="64">
        <f>SUM(Q53:Q54)</f>
        <v>0</v>
      </c>
      <c r="R57" s="64">
        <f>SUM(R53:R54)</f>
        <v>0</v>
      </c>
      <c r="S57" s="64">
        <f>SUM(S53:S54)</f>
        <v>0</v>
      </c>
      <c r="T57" s="64">
        <f>SUM(T53:T54)</f>
        <v>0</v>
      </c>
      <c r="V57" s="64">
        <f>SUM(V53:V54)</f>
        <v>0</v>
      </c>
      <c r="W57" s="64">
        <f>SUM(W53:W54)</f>
        <v>0</v>
      </c>
      <c r="X57" s="64">
        <f>SUM(X53:X54)</f>
        <v>0</v>
      </c>
      <c r="Y57" s="64">
        <f>SUM(Y53:Y54)</f>
        <v>0</v>
      </c>
      <c r="AB57" s="64">
        <f>SUM(AB53:AB54)</f>
        <v>0</v>
      </c>
      <c r="AC57" s="64">
        <f>SUM(AC53:AC54)</f>
        <v>0</v>
      </c>
      <c r="AD57" s="64">
        <f>SUM(AD53:AD54)</f>
        <v>0</v>
      </c>
      <c r="AE57" s="64">
        <f>SUM(AE53:AE54)</f>
        <v>0</v>
      </c>
      <c r="AG57" s="64">
        <f>SUM(AG53:AG54)</f>
        <v>1</v>
      </c>
      <c r="AH57" s="64">
        <f>SUM(AH53:AH54)</f>
        <v>0</v>
      </c>
      <c r="AI57" s="64">
        <f>SUM(AI53:AI54)</f>
        <v>0</v>
      </c>
      <c r="AJ57" s="64">
        <f>SUM(AJ53:AJ54)</f>
        <v>1</v>
      </c>
      <c r="AK57" s="64"/>
      <c r="AL57" s="64"/>
      <c r="AM57" s="64">
        <f>SUM(AM53:AM54)</f>
        <v>0</v>
      </c>
      <c r="AN57" s="64">
        <f>SUM(AN53:AN54)</f>
        <v>1</v>
      </c>
      <c r="AO57" s="64">
        <f>SUM(AO53:AO54)</f>
        <v>1</v>
      </c>
      <c r="AP57" s="64">
        <f>SUM(AP53:AP54)</f>
        <v>1</v>
      </c>
      <c r="AQ57" s="64"/>
      <c r="AR57" s="64">
        <f>SUM(AR53:AR54)</f>
        <v>0</v>
      </c>
      <c r="AS57" s="64">
        <f>SUM(AS53:AS54)</f>
        <v>1</v>
      </c>
      <c r="AT57" s="64">
        <f>SUM(AT53:AT54)</f>
        <v>1</v>
      </c>
      <c r="AU57" s="64">
        <f>SUM(AU53:AU54)</f>
        <v>1</v>
      </c>
      <c r="AV57" s="64"/>
      <c r="AW57" s="64"/>
      <c r="AX57" s="64">
        <f>SUM(AX53:AX54)</f>
        <v>0</v>
      </c>
      <c r="AY57" s="64">
        <f>SUM(AY53:AY54)</f>
        <v>0</v>
      </c>
      <c r="AZ57" s="64">
        <f>SUM(AZ53:AZ54)</f>
        <v>1</v>
      </c>
      <c r="BA57" s="64">
        <f>SUM(BA53:BA54)</f>
        <v>0</v>
      </c>
      <c r="BB57" s="64"/>
      <c r="BC57" s="64">
        <f>SUM(BC53:BC54)</f>
        <v>1</v>
      </c>
      <c r="BD57" s="64">
        <f>SUM(BD53:BD54)</f>
        <v>1</v>
      </c>
      <c r="BE57" s="64">
        <f>SUM(BE53:BE54)</f>
        <v>0</v>
      </c>
      <c r="BF57" s="64">
        <f>SUM(BF53:BF54)</f>
        <v>1</v>
      </c>
    </row>
    <row r="58" spans="1:108" s="65" customFormat="1" ht="15.75">
      <c r="C58" s="64"/>
      <c r="H58" s="64"/>
      <c r="I58" s="64"/>
      <c r="J58" s="64"/>
      <c r="K58" s="64"/>
      <c r="L58" s="64"/>
      <c r="M58" s="64"/>
      <c r="Q58" s="64">
        <f>+Q56*8</f>
        <v>0</v>
      </c>
      <c r="R58" s="64">
        <f>+R56*4</f>
        <v>0</v>
      </c>
      <c r="S58" s="64">
        <f>+S56*2</f>
        <v>0</v>
      </c>
      <c r="T58" s="64">
        <f>+T56</f>
        <v>0</v>
      </c>
      <c r="V58" s="64">
        <f>+V56*8</f>
        <v>0</v>
      </c>
      <c r="W58" s="64">
        <f>+W56*4</f>
        <v>0</v>
      </c>
      <c r="X58" s="64">
        <f>+X56*2</f>
        <v>0</v>
      </c>
      <c r="Y58" s="64">
        <f>+Y56</f>
        <v>0</v>
      </c>
      <c r="AB58" s="64">
        <f>+AB56*8</f>
        <v>0</v>
      </c>
      <c r="AC58" s="64">
        <f>+AC56*4</f>
        <v>0</v>
      </c>
      <c r="AD58" s="64">
        <f>+AD56*2</f>
        <v>0</v>
      </c>
      <c r="AE58" s="64">
        <f>+AE56</f>
        <v>0</v>
      </c>
      <c r="AG58" s="64">
        <f>+AG56*8</f>
        <v>8</v>
      </c>
      <c r="AH58" s="64">
        <f>+AH56*4</f>
        <v>0</v>
      </c>
      <c r="AI58" s="64">
        <f>+AI56*2</f>
        <v>0</v>
      </c>
      <c r="AJ58" s="64">
        <f>+AJ56</f>
        <v>1</v>
      </c>
      <c r="AK58" s="64"/>
      <c r="AL58" s="64"/>
      <c r="AM58" s="64">
        <f>+AM56*8</f>
        <v>0</v>
      </c>
      <c r="AN58" s="64">
        <f>+AN56*4</f>
        <v>4</v>
      </c>
      <c r="AO58" s="64">
        <f>+AO56*2</f>
        <v>2</v>
      </c>
      <c r="AP58" s="64">
        <f>+AP56</f>
        <v>1</v>
      </c>
      <c r="AQ58" s="64"/>
      <c r="AR58" s="64">
        <f>+AR56*8</f>
        <v>0</v>
      </c>
      <c r="AS58" s="64">
        <f>+AS56*4</f>
        <v>4</v>
      </c>
      <c r="AT58" s="64">
        <f>+AT56*2</f>
        <v>2</v>
      </c>
      <c r="AU58" s="64">
        <f>+AU56</f>
        <v>1</v>
      </c>
      <c r="AV58" s="64"/>
      <c r="AW58" s="64"/>
      <c r="AX58" s="64">
        <f>+AX56*8</f>
        <v>0</v>
      </c>
      <c r="AY58" s="64">
        <f>+AY56*4</f>
        <v>0</v>
      </c>
      <c r="AZ58" s="64">
        <f>+AZ56*2</f>
        <v>2</v>
      </c>
      <c r="BA58" s="64">
        <f>+BA56</f>
        <v>0</v>
      </c>
      <c r="BB58" s="64"/>
      <c r="BC58" s="64">
        <f>+BC56*8</f>
        <v>8</v>
      </c>
      <c r="BD58" s="64">
        <f>+BD56*4</f>
        <v>4</v>
      </c>
      <c r="BE58" s="64">
        <f>+BE56*2</f>
        <v>0</v>
      </c>
      <c r="BF58" s="64">
        <f>+BF56</f>
        <v>1</v>
      </c>
    </row>
    <row r="59" spans="1:108" s="65" customFormat="1" ht="15.75">
      <c r="C59" s="64"/>
      <c r="H59" s="66" t="s">
        <v>30</v>
      </c>
      <c r="I59" s="64"/>
      <c r="J59" s="64"/>
      <c r="K59" s="64"/>
      <c r="L59" s="64"/>
      <c r="M59" s="64"/>
      <c r="R59" s="64">
        <f>SUM(Q58:T58)</f>
        <v>0</v>
      </c>
      <c r="S59" s="64"/>
      <c r="T59" s="66">
        <f>IF(R59=0,0,IF(R59=1,1,IF(R59=2,2,IF(R59=3,3,IF(R59=4,4,IF(R59=5,5,IF(R59=6,6,IF(R59=7,7,IF(R59=8,8,IF(R59=9,9,IF(R59=10,"A",IF(R59=11,"B",IF(R59=12,"C",IF(R59=13,"D",IF(R59=14,"E",IF(R59=15,"F",0))))))))))))))))</f>
        <v>0</v>
      </c>
      <c r="V59" s="66">
        <f>IF(Y59=0,0,IF(Y59=1,1,IF(Y59=2,2,IF(Y59=3,3,IF(Y59=4,4,IF(Y59=5,5,IF(Y59=6,6,IF(Y59=7,7,IF(Y59=8,8,IF(Y59=9,9,IF(Y59=10,"A",IF(Y59=11,"B",IF(Y59=12,"C",IF(Y59=13,"D",IF(Y59=14,"E",IF(Y59=15,"F",0))))))))))))))))</f>
        <v>0</v>
      </c>
      <c r="X59" s="64"/>
      <c r="Y59" s="64">
        <f>SUM(V58:Y58)</f>
        <v>0</v>
      </c>
      <c r="AC59" s="64">
        <f>SUM(AB58:AE58)</f>
        <v>0</v>
      </c>
      <c r="AD59" s="64"/>
      <c r="AE59" s="66">
        <f>IF(AC59=0,0,IF(AC59=1,1,IF(AC59=2,2,IF(AC59=3,3,IF(AC59=4,4,IF(AC59=5,5,IF(AC59=6,6,IF(AC59=7,7,IF(AC59=8,8,IF(AC59=9,9,IF(AC59=10,"A",IF(AC59=11,"B",IF(AC59=12,"C",IF(AC59=13,"D",IF(AC59=14,"E",IF(AC59=15,"F",0))))))))))))))))</f>
        <v>0</v>
      </c>
      <c r="AG59" s="66">
        <f>IF(AJ59=0,0,IF(AJ59=1,1,IF(AJ59=2,2,IF(AJ59=3,3,IF(AJ59=4,4,IF(AJ59=5,5,IF(AJ59=6,6,IF(AJ59=7,7,IF(AJ59=8,8,IF(AJ59=9,9,IF(AJ59=10,"A",IF(AJ59=11,"B",IF(AJ59=12,"C",IF(AJ59=13,"D",IF(AJ59=14,"E",IF(AJ59=15,"F",0))))))))))))))))</f>
        <v>9</v>
      </c>
      <c r="AI59" s="64"/>
      <c r="AJ59" s="64">
        <f>SUM(AG58:AJ58)</f>
        <v>9</v>
      </c>
      <c r="AK59" s="64"/>
      <c r="AL59" s="64"/>
      <c r="AN59" s="64">
        <f>SUM(AM58:AP58)</f>
        <v>7</v>
      </c>
      <c r="AO59" s="64"/>
      <c r="AP59" s="66">
        <f>IF(AN59=0,0,IF(AN59=1,1,IF(AN59=2,2,IF(AN59=3,3,IF(AN59=4,4,IF(AN59=5,5,IF(AN59=6,6,IF(AN59=7,7,IF(AN59=8,8,IF(AN59=9,9,IF(AN59=10,"A",IF(AN59=11,"B",IF(AN59=12,"C",IF(AN59=13,"D",IF(AN59=14,"E",IF(AN59=15,"F",0))))))))))))))))</f>
        <v>7</v>
      </c>
      <c r="AQ59" s="64"/>
      <c r="AR59" s="66">
        <f>IF(AU59=0,0,IF(AU59=1,1,IF(AU59=2,2,IF(AU59=3,3,IF(AU59=4,4,IF(AU59=5,5,IF(AU59=6,6,IF(AU59=7,7,IF(AU59=8,8,IF(AU59=9,9,IF(AU59=10,"A",IF(AU59=11,"B",IF(AU59=12,"C",IF(AU59=13,"D",IF(AU59=14,"E",IF(AU59=15,"F",0))))))))))))))))</f>
        <v>7</v>
      </c>
      <c r="AS59" s="64"/>
      <c r="AT59" s="64"/>
      <c r="AU59" s="64">
        <f>SUM(AR58:AU58)</f>
        <v>7</v>
      </c>
      <c r="AV59" s="64"/>
      <c r="AW59" s="64"/>
      <c r="AY59" s="64">
        <f>SUM(AX58:BA58)</f>
        <v>2</v>
      </c>
      <c r="AZ59" s="64"/>
      <c r="BA59" s="66">
        <f>IF(AY59=0,0,IF(AY59=1,1,IF(AY59=2,2,IF(AY59=3,3,IF(AY59=4,4,IF(AY59=5,5,IF(AY59=6,6,IF(AY59=7,7,IF(AY59=8,8,IF(AY59=9,9,IF(AY59=10,"A",IF(AY59=11,"B",IF(AY59=12,"C",IF(AY59=13,"D",IF(AY59=14,"E",IF(AY59=15,"F",0))))))))))))))))</f>
        <v>2</v>
      </c>
      <c r="BB59" s="64"/>
      <c r="BC59" s="66" t="str">
        <f>IF(BF59=0,0,IF(BF59=1,1,IF(BF59=2,2,IF(BF59=3,3,IF(BF59=4,4,IF(BF59=5,5,IF(BF59=6,6,IF(BF59=7,7,IF(BF59=8,8,IF(BF59=9,9,IF(BF59=10,"A",IF(BF59=11,"B",IF(BF59=12,"C",IF(BF59=13,"D",IF(BF59=14,"E",IF(BF59=15,"F",0))))))))))))))))</f>
        <v>D</v>
      </c>
      <c r="BD59" s="64"/>
      <c r="BE59" s="64"/>
      <c r="BF59" s="64">
        <f>SUM(BC58:BF58)</f>
        <v>13</v>
      </c>
    </row>
    <row r="60" spans="1:108" s="65" customFormat="1" ht="15.75">
      <c r="AI60" s="66" t="s">
        <v>75</v>
      </c>
    </row>
    <row r="61" spans="1:108" s="65" customFormat="1" ht="15.75">
      <c r="D61" s="64"/>
      <c r="E61" s="64"/>
      <c r="H61" s="64"/>
      <c r="I61" s="64"/>
      <c r="J61" s="64"/>
      <c r="K61" s="64" t="s">
        <v>15</v>
      </c>
      <c r="L61" s="64"/>
      <c r="M61" s="64"/>
      <c r="Q61" s="64">
        <f>IF(R64=0,0,IF(R64=1,0,IF(R64=2,1,IF(R64=3,1,0))))</f>
        <v>0</v>
      </c>
      <c r="R61" s="64">
        <f>IF(S64=0,0,IF(S64=1,0,IF(S64=2,1,IF(S64=3,1,0))))</f>
        <v>0</v>
      </c>
      <c r="S61" s="64">
        <f>IF(T64=0,0,IF(T64=1,0,IF(T64=2,1,IF(T64=3,1,0))))</f>
        <v>0</v>
      </c>
      <c r="T61" s="64">
        <f>IF(V64=0,0,IF(V64=1,0,IF(V64=2,1,IF(V64=3,1,0))))</f>
        <v>0</v>
      </c>
      <c r="V61" s="64">
        <f>IF(W64=0,0,IF(W64=1,0,IF(W64=2,1,IF(W64=3,1,0))))</f>
        <v>0</v>
      </c>
      <c r="W61" s="64">
        <f>IF(X64=0,0,IF(X64=1,0,IF(X64=2,1,IF(X64=3,1,0))))</f>
        <v>0</v>
      </c>
      <c r="X61" s="64">
        <f>IF(Y64=0,0,IF(Y64=1,0,IF(Y64=2,1,IF(Y64=3,1,0))))</f>
        <v>0</v>
      </c>
      <c r="Y61" s="64">
        <f>IF(AB64=0,0,IF(AB64=1,0,IF(AB64=2,1,IF(AB64=3,1,0))))</f>
        <v>0</v>
      </c>
      <c r="AB61" s="64">
        <f>IF(AC64=0,0,IF(AC64=1,0,IF(AC64=2,1,IF(AC64=3,1,0))))</f>
        <v>0</v>
      </c>
      <c r="AC61" s="64">
        <f>IF(AD64=0,0,IF(AD64=1,0,IF(AD64=2,1,IF(AD64=3,1,0))))</f>
        <v>0</v>
      </c>
      <c r="AD61" s="64">
        <f>IF(AE64=0,0,IF(AE64=1,0,IF(AE64=2,1,IF(AE64=3,1,0))))</f>
        <v>0</v>
      </c>
      <c r="AE61" s="64">
        <f>IF(AG64=0,0,IF(AG64=1,0,IF(AG64=2,1,IF(AG64=3,1,0))))</f>
        <v>0</v>
      </c>
      <c r="AG61" s="64">
        <f>IF(AH64=0,0,IF(AH64=1,0,IF(AH64=2,1,IF(AH64=3,1,0))))</f>
        <v>0</v>
      </c>
      <c r="AH61" s="64">
        <f>IF(AI64=0,0,IF(AI64=1,0,IF(AI64=2,1,IF(AI64=3,1,0))))</f>
        <v>0</v>
      </c>
      <c r="AI61" s="64">
        <f>IF(AJ64=0,0,IF(AJ64=1,0,IF(AJ64=2,1,IF(AJ64=3,1,0))))</f>
        <v>0</v>
      </c>
      <c r="AJ61" s="64">
        <f>IF(AM64=0,0,IF(AM64=1,0,IF(AM64=2,1,IF(AM64=3,1,0))))</f>
        <v>0</v>
      </c>
      <c r="AK61" s="64"/>
      <c r="AL61" s="64"/>
      <c r="AM61" s="64">
        <f>IF(AN64=0,0,IF(AN64=1,0,IF(AN64=2,1,IF(AN64=3,1,0))))</f>
        <v>0</v>
      </c>
      <c r="AN61" s="64">
        <f>IF(AO64=0,0,IF(AO64=1,0,IF(AO64=2,1,IF(AO64=3,1,0))))</f>
        <v>0</v>
      </c>
      <c r="AO61" s="64">
        <f>IF(AP64=0,0,IF(AP64=1,0,IF(AP64=2,1,IF(AP64=3,1,0))))</f>
        <v>0</v>
      </c>
      <c r="AP61" s="64">
        <f>IF(AR64=0,0,IF(AR64=1,0,IF(AR64=2,1,IF(AR64=3,1,0))))</f>
        <v>0</v>
      </c>
      <c r="AQ61" s="64"/>
      <c r="AR61" s="64">
        <f>IF(AS64=0,0,IF(AS64=1,0,IF(AS64=2,1,IF(AS64=3,1,0))))</f>
        <v>0</v>
      </c>
      <c r="AS61" s="64">
        <f>IF(AT64=0,0,IF(AT64=1,0,IF(AT64=2,1,IF(AT64=3,1,0))))</f>
        <v>0</v>
      </c>
      <c r="AT61" s="64">
        <f>IF(AU64=0,0,IF(AU64=1,0,IF(AU64=2,1,IF(AU64=3,1,0))))</f>
        <v>0</v>
      </c>
      <c r="AU61" s="64">
        <f>IF(AX64=0,0,IF(AX64=1,0,IF(AX64=2,1,IF(AX64=3,1,0))))</f>
        <v>0</v>
      </c>
      <c r="AV61" s="64"/>
      <c r="AW61" s="64"/>
      <c r="AX61" s="64">
        <f>IF(AY64=0,0,IF(AY64=1,0,IF(AY64=2,1,IF(AY64=3,1,0))))</f>
        <v>0</v>
      </c>
      <c r="AY61" s="64">
        <f>IF(AZ64=0,0,IF(AZ64=1,0,IF(AZ64=2,1,IF(AZ64=3,1,0))))</f>
        <v>0</v>
      </c>
      <c r="AZ61" s="64">
        <f>IF(BA64=0,0,IF(BA64=1,0,IF(BA64=2,1,IF(BA64=3,1,0))))</f>
        <v>0</v>
      </c>
      <c r="BA61" s="64">
        <f>IF(BC64=0,0,IF(BC64=1,0,IF(BC64=2,1,IF(BC64=3,1,0))))</f>
        <v>0</v>
      </c>
      <c r="BB61" s="64"/>
      <c r="BC61" s="64">
        <f>IF(BD64=0,0,IF(BD64=1,0,IF(BD64=2,1,IF(BD64=3,1,0))))</f>
        <v>0</v>
      </c>
      <c r="BD61" s="64">
        <f>IF(BE64=0,0,IF(BE64=1,0,IF(BE64=2,1,IF(BE64=3,1,0))))</f>
        <v>0</v>
      </c>
      <c r="BE61" s="64">
        <f>IF(BF64=0,0,IF(BF64=1,0,IF(BF64=2,1,IF(BF64=3,1,0))))</f>
        <v>1</v>
      </c>
      <c r="BF61" s="64">
        <v>1</v>
      </c>
    </row>
    <row r="62" spans="1:108" s="65" customFormat="1" ht="15.75">
      <c r="D62" s="64"/>
      <c r="E62" s="64"/>
      <c r="H62" s="66" t="s">
        <v>16</v>
      </c>
      <c r="I62" s="64"/>
      <c r="J62" s="64"/>
      <c r="L62" s="64"/>
      <c r="M62" s="64"/>
      <c r="Q62" s="64">
        <f>+Q56</f>
        <v>0</v>
      </c>
      <c r="R62" s="64">
        <f t="shared" ref="R62:T62" si="0">+R56</f>
        <v>0</v>
      </c>
      <c r="S62" s="64">
        <f t="shared" si="0"/>
        <v>0</v>
      </c>
      <c r="T62" s="64">
        <f t="shared" si="0"/>
        <v>0</v>
      </c>
      <c r="V62" s="64">
        <f>+V56</f>
        <v>0</v>
      </c>
      <c r="W62" s="64">
        <f t="shared" ref="W62:Y62" si="1">+W56</f>
        <v>0</v>
      </c>
      <c r="X62" s="64">
        <f t="shared" si="1"/>
        <v>0</v>
      </c>
      <c r="Y62" s="64">
        <f t="shared" si="1"/>
        <v>0</v>
      </c>
      <c r="AB62" s="64">
        <f>+AB56</f>
        <v>0</v>
      </c>
      <c r="AC62" s="64">
        <f t="shared" ref="AC62:AE62" si="2">+AC56</f>
        <v>0</v>
      </c>
      <c r="AD62" s="64">
        <f t="shared" si="2"/>
        <v>0</v>
      </c>
      <c r="AE62" s="64">
        <f t="shared" si="2"/>
        <v>0</v>
      </c>
      <c r="AG62" s="64">
        <f>+AG56</f>
        <v>1</v>
      </c>
      <c r="AH62" s="64">
        <f t="shared" ref="AH62:AJ62" si="3">+AH56</f>
        <v>0</v>
      </c>
      <c r="AI62" s="64">
        <f t="shared" si="3"/>
        <v>0</v>
      </c>
      <c r="AJ62" s="64">
        <f t="shared" si="3"/>
        <v>1</v>
      </c>
      <c r="AL62" s="64"/>
      <c r="AM62" s="64">
        <f>+AM56</f>
        <v>0</v>
      </c>
      <c r="AN62" s="64">
        <f t="shared" ref="AN62:AP62" si="4">+AN56</f>
        <v>1</v>
      </c>
      <c r="AO62" s="64">
        <f t="shared" si="4"/>
        <v>1</v>
      </c>
      <c r="AP62" s="64">
        <f t="shared" si="4"/>
        <v>1</v>
      </c>
      <c r="AQ62" s="64"/>
      <c r="AR62" s="64">
        <f>+AR56</f>
        <v>0</v>
      </c>
      <c r="AS62" s="64">
        <f t="shared" ref="AS62:AU62" si="5">+AS56</f>
        <v>1</v>
      </c>
      <c r="AT62" s="64">
        <f t="shared" si="5"/>
        <v>1</v>
      </c>
      <c r="AU62" s="64">
        <f t="shared" si="5"/>
        <v>1</v>
      </c>
      <c r="AV62" s="64"/>
      <c r="AX62" s="64">
        <f>+AX56</f>
        <v>0</v>
      </c>
      <c r="AY62" s="64">
        <f t="shared" ref="AY62:BA62" si="6">+AY56</f>
        <v>0</v>
      </c>
      <c r="AZ62" s="64">
        <f t="shared" si="6"/>
        <v>1</v>
      </c>
      <c r="BA62" s="64">
        <f t="shared" si="6"/>
        <v>0</v>
      </c>
      <c r="BB62" s="64"/>
      <c r="BC62" s="64">
        <f>+BC56</f>
        <v>1</v>
      </c>
      <c r="BD62" s="64">
        <f t="shared" ref="BD62:BF62" si="7">+BD56</f>
        <v>1</v>
      </c>
      <c r="BE62" s="64">
        <f t="shared" si="7"/>
        <v>0</v>
      </c>
      <c r="BF62" s="64">
        <f t="shared" si="7"/>
        <v>1</v>
      </c>
    </row>
    <row r="63" spans="1:108" s="65" customFormat="1" ht="15.75">
      <c r="H63" s="66" t="s">
        <v>76</v>
      </c>
      <c r="I63" s="64"/>
      <c r="J63" s="64"/>
      <c r="L63" s="64"/>
      <c r="M63" s="64"/>
      <c r="Q63" s="64">
        <f>IF(Q64=0,0,IF(Q64=1,1,IF(Q64=2,0,IF(Q64=3,1,0))))</f>
        <v>0</v>
      </c>
      <c r="R63" s="64">
        <f>IF(R64=0,0,IF(R64=1,1,IF(R64=2,0,IF(R64=3,1,0))))</f>
        <v>0</v>
      </c>
      <c r="S63" s="64">
        <f>IF(S64=0,0,IF(S64=1,1,IF(S64=2,0,IF(S64=3,1,0))))</f>
        <v>0</v>
      </c>
      <c r="T63" s="64">
        <f>IF(T64=0,0,IF(T64=1,1,IF(T64=2,0,IF(T64=3,1,0))))</f>
        <v>0</v>
      </c>
      <c r="V63" s="64">
        <f>IF(V64=0,0,IF(V64=1,1,IF(V64=2,0,IF(V64=3,1,0))))</f>
        <v>0</v>
      </c>
      <c r="W63" s="64">
        <f>IF(W64=0,0,IF(W64=1,1,IF(W64=2,0,IF(W64=3,1,0))))</f>
        <v>0</v>
      </c>
      <c r="X63" s="64">
        <f>IF(X64=0,0,IF(X64=1,1,IF(X64=2,0,IF(X64=3,1,0))))</f>
        <v>0</v>
      </c>
      <c r="Y63" s="64">
        <f>IF(Y64=0,0,IF(Y64=1,1,IF(Y64=2,0,IF(Y64=3,1,0))))</f>
        <v>0</v>
      </c>
      <c r="AB63" s="64">
        <f>IF(AB64=0,0,IF(AB64=1,1,IF(AB64=2,0,IF(AB64=3,1,0))))</f>
        <v>0</v>
      </c>
      <c r="AC63" s="64">
        <f>IF(AC64=0,0,IF(AC64=1,1,IF(AC64=2,0,IF(AC64=3,1,0))))</f>
        <v>0</v>
      </c>
      <c r="AD63" s="64">
        <f>IF(AD64=0,0,IF(AD64=1,1,IF(AD64=2,0,IF(AD64=3,1,0))))</f>
        <v>0</v>
      </c>
      <c r="AE63" s="64">
        <f>IF(AE64=0,0,IF(AE64=1,1,IF(AE64=2,0,IF(AE64=3,1,0))))</f>
        <v>0</v>
      </c>
      <c r="AG63" s="64">
        <f>IF(AG64=0,0,IF(AG64=1,1,IF(AG64=2,0,IF(AG64=3,1,0))))</f>
        <v>1</v>
      </c>
      <c r="AH63" s="64">
        <f>IF(AH64=0,0,IF(AH64=1,1,IF(AH64=2,0,IF(AH64=3,1,0))))</f>
        <v>0</v>
      </c>
      <c r="AI63" s="64">
        <f>IF(AI64=0,0,IF(AI64=1,1,IF(AI64=2,0,IF(AI64=3,1,0))))</f>
        <v>0</v>
      </c>
      <c r="AJ63" s="64">
        <f>IF(AJ64=0,0,IF(AJ64=1,1,IF(AJ64=2,0,IF(AJ64=3,1,0))))</f>
        <v>1</v>
      </c>
      <c r="AK63" s="64"/>
      <c r="AL63" s="64"/>
      <c r="AM63" s="64">
        <f>IF(AM64=0,0,IF(AM64=1,1,IF(AM64=2,0,IF(AM64=3,1,0))))</f>
        <v>0</v>
      </c>
      <c r="AN63" s="64">
        <f>IF(AN64=0,0,IF(AN64=1,1,IF(AN64=2,0,IF(AN64=3,1,0))))</f>
        <v>1</v>
      </c>
      <c r="AO63" s="64">
        <f>IF(AO64=0,0,IF(AO64=1,1,IF(AO64=2,0,IF(AO64=3,1,0))))</f>
        <v>1</v>
      </c>
      <c r="AP63" s="64">
        <f>IF(AP64=0,0,IF(AP64=1,1,IF(AP64=2,0,IF(AP64=3,1,0))))</f>
        <v>1</v>
      </c>
      <c r="AQ63" s="64"/>
      <c r="AR63" s="64">
        <f>IF(AR64=0,0,IF(AR64=1,1,IF(AR64=2,0,IF(AR64=3,1,0))))</f>
        <v>0</v>
      </c>
      <c r="AS63" s="64">
        <f>IF(AS64=0,0,IF(AS64=1,1,IF(AS64=2,0,IF(AS64=3,1,0))))</f>
        <v>1</v>
      </c>
      <c r="AT63" s="64">
        <f>IF(AT64=0,0,IF(AT64=1,1,IF(AT64=2,0,IF(AT64=3,1,0))))</f>
        <v>1</v>
      </c>
      <c r="AU63" s="64">
        <f>IF(AU64=0,0,IF(AU64=1,1,IF(AU64=2,0,IF(AU64=3,1,0))))</f>
        <v>1</v>
      </c>
      <c r="AV63" s="64"/>
      <c r="AW63" s="64"/>
      <c r="AX63" s="64">
        <f>IF(AX64=0,0,IF(AX64=1,1,IF(AX64=2,0,IF(AX64=3,1,0))))</f>
        <v>0</v>
      </c>
      <c r="AY63" s="64">
        <f>IF(AY64=0,0,IF(AY64=1,1,IF(AY64=2,0,IF(AY64=3,1,0))))</f>
        <v>0</v>
      </c>
      <c r="AZ63" s="64">
        <f>IF(AZ64=0,0,IF(AZ64=1,1,IF(AZ64=2,0,IF(AZ64=3,1,0))))</f>
        <v>1</v>
      </c>
      <c r="BA63" s="64">
        <f>IF(BA64=0,0,IF(BA64=1,1,IF(BA64=2,0,IF(BA64=3,1,0))))</f>
        <v>0</v>
      </c>
      <c r="BB63" s="64"/>
      <c r="BC63" s="64">
        <f>IF(BC64=0,0,IF(BC64=1,1,IF(BC64=2,0,IF(BC64=3,1,0))))</f>
        <v>1</v>
      </c>
      <c r="BD63" s="64">
        <f>IF(BD64=0,0,IF(BD64=1,1,IF(BD64=2,0,IF(BD64=3,1,0))))</f>
        <v>1</v>
      </c>
      <c r="BE63" s="64">
        <f>IF(BE64=0,0,IF(BE64=1,1,IF(BE64=2,0,IF(BE64=3,1,0))))</f>
        <v>1</v>
      </c>
      <c r="BF63" s="64">
        <f>IF(BF64=0,0,IF(BF64=1,1,IF(BF64=2,0,IF(BF64=3,1,0))))</f>
        <v>0</v>
      </c>
    </row>
    <row r="64" spans="1:108" s="65" customFormat="1" ht="15.75">
      <c r="H64" s="64"/>
      <c r="I64" s="64"/>
      <c r="J64" s="64"/>
      <c r="K64" s="64"/>
      <c r="L64" s="64"/>
      <c r="M64" s="64"/>
      <c r="Q64" s="64">
        <f>SUM(Q61:Q62)</f>
        <v>0</v>
      </c>
      <c r="R64" s="64">
        <f>SUM(R61:R62)</f>
        <v>0</v>
      </c>
      <c r="S64" s="64">
        <f>SUM(S61:S62)</f>
        <v>0</v>
      </c>
      <c r="T64" s="64">
        <f>SUM(T61:T62)</f>
        <v>0</v>
      </c>
      <c r="V64" s="64">
        <f>SUM(V61:V62)</f>
        <v>0</v>
      </c>
      <c r="W64" s="64">
        <f>SUM(W61:W62)</f>
        <v>0</v>
      </c>
      <c r="X64" s="64">
        <f>SUM(X61:X62)</f>
        <v>0</v>
      </c>
      <c r="Y64" s="64">
        <f>SUM(Y61:Y62)</f>
        <v>0</v>
      </c>
      <c r="AB64" s="64">
        <f>SUM(AB61:AB62)</f>
        <v>0</v>
      </c>
      <c r="AC64" s="64">
        <f>SUM(AC61:AC62)</f>
        <v>0</v>
      </c>
      <c r="AD64" s="64">
        <f>SUM(AD61:AD62)</f>
        <v>0</v>
      </c>
      <c r="AE64" s="64">
        <f>SUM(AE61:AE62)</f>
        <v>0</v>
      </c>
      <c r="AG64" s="64">
        <f>SUM(AG61:AG62)</f>
        <v>1</v>
      </c>
      <c r="AH64" s="64">
        <f>SUM(AH61:AH62)</f>
        <v>0</v>
      </c>
      <c r="AI64" s="64">
        <f>SUM(AI61:AI62)</f>
        <v>0</v>
      </c>
      <c r="AJ64" s="64">
        <f>SUM(AJ61:AJ62)</f>
        <v>1</v>
      </c>
      <c r="AK64" s="64"/>
      <c r="AL64" s="64"/>
      <c r="AM64" s="64">
        <f>SUM(AM61:AM62)</f>
        <v>0</v>
      </c>
      <c r="AN64" s="64">
        <f>SUM(AN61:AN62)</f>
        <v>1</v>
      </c>
      <c r="AO64" s="64">
        <f>SUM(AO61:AO62)</f>
        <v>1</v>
      </c>
      <c r="AP64" s="64">
        <f>SUM(AP61:AP62)</f>
        <v>1</v>
      </c>
      <c r="AQ64" s="64"/>
      <c r="AR64" s="64">
        <f>SUM(AR61:AR62)</f>
        <v>0</v>
      </c>
      <c r="AS64" s="64">
        <f>SUM(AS61:AS62)</f>
        <v>1</v>
      </c>
      <c r="AT64" s="64">
        <f>SUM(AT61:AT62)</f>
        <v>1</v>
      </c>
      <c r="AU64" s="64">
        <f>SUM(AU61:AU62)</f>
        <v>1</v>
      </c>
      <c r="AV64" s="64"/>
      <c r="AW64" s="64"/>
      <c r="AX64" s="64">
        <f>SUM(AX61:AX62)</f>
        <v>0</v>
      </c>
      <c r="AY64" s="64">
        <f>SUM(AY61:AY62)</f>
        <v>0</v>
      </c>
      <c r="AZ64" s="64">
        <f>SUM(AZ61:AZ62)</f>
        <v>1</v>
      </c>
      <c r="BA64" s="64">
        <f>SUM(BA61:BA62)</f>
        <v>0</v>
      </c>
      <c r="BB64" s="64"/>
      <c r="BC64" s="64">
        <f>SUM(BC61:BC62)</f>
        <v>1</v>
      </c>
      <c r="BD64" s="64">
        <f>SUM(BD61:BD62)</f>
        <v>1</v>
      </c>
      <c r="BE64" s="64">
        <f>SUM(BE61:BE62)</f>
        <v>1</v>
      </c>
      <c r="BF64" s="64">
        <f>SUM(BF61:BF62)</f>
        <v>2</v>
      </c>
    </row>
    <row r="65" spans="3:58" s="65" customFormat="1" ht="15.75">
      <c r="H65" s="64"/>
      <c r="I65" s="64"/>
      <c r="J65" s="64"/>
      <c r="K65" s="64"/>
      <c r="L65" s="64"/>
      <c r="M65" s="64"/>
      <c r="Q65" s="64">
        <f>+Q63*8</f>
        <v>0</v>
      </c>
      <c r="R65" s="64">
        <f>+R63*4</f>
        <v>0</v>
      </c>
      <c r="S65" s="64">
        <f>+S63*2</f>
        <v>0</v>
      </c>
      <c r="T65" s="64">
        <f>+T63</f>
        <v>0</v>
      </c>
      <c r="V65" s="64">
        <f>+V63*8</f>
        <v>0</v>
      </c>
      <c r="W65" s="64">
        <f>+W63*4</f>
        <v>0</v>
      </c>
      <c r="X65" s="64">
        <f>+X63*2</f>
        <v>0</v>
      </c>
      <c r="Y65" s="64">
        <f>+Y63</f>
        <v>0</v>
      </c>
      <c r="AB65" s="64">
        <f>+AB63*8</f>
        <v>0</v>
      </c>
      <c r="AC65" s="64">
        <f>+AC63*4</f>
        <v>0</v>
      </c>
      <c r="AD65" s="64">
        <f>+AD63*2</f>
        <v>0</v>
      </c>
      <c r="AE65" s="64">
        <f>+AE63</f>
        <v>0</v>
      </c>
      <c r="AG65" s="64">
        <f>+AG63*8</f>
        <v>8</v>
      </c>
      <c r="AH65" s="64">
        <f>+AH63*4</f>
        <v>0</v>
      </c>
      <c r="AI65" s="64">
        <f>+AI63*2</f>
        <v>0</v>
      </c>
      <c r="AJ65" s="64">
        <f>+AJ63</f>
        <v>1</v>
      </c>
      <c r="AK65" s="64"/>
      <c r="AL65" s="64"/>
      <c r="AM65" s="64">
        <f>+AM63*8</f>
        <v>0</v>
      </c>
      <c r="AN65" s="64">
        <f>+AN63*4</f>
        <v>4</v>
      </c>
      <c r="AO65" s="64">
        <f>+AO63*2</f>
        <v>2</v>
      </c>
      <c r="AP65" s="64">
        <f>+AP63</f>
        <v>1</v>
      </c>
      <c r="AQ65" s="64"/>
      <c r="AR65" s="64">
        <f>+AR63*8</f>
        <v>0</v>
      </c>
      <c r="AS65" s="64">
        <f>+AS63*4</f>
        <v>4</v>
      </c>
      <c r="AT65" s="64">
        <f>+AT63*2</f>
        <v>2</v>
      </c>
      <c r="AU65" s="64">
        <f>+AU63</f>
        <v>1</v>
      </c>
      <c r="AV65" s="64"/>
      <c r="AW65" s="64"/>
      <c r="AX65" s="64">
        <f>+AX63*8</f>
        <v>0</v>
      </c>
      <c r="AY65" s="64">
        <f>+AY63*4</f>
        <v>0</v>
      </c>
      <c r="AZ65" s="64">
        <f>+AZ63*2</f>
        <v>2</v>
      </c>
      <c r="BA65" s="64">
        <f>+BA63</f>
        <v>0</v>
      </c>
      <c r="BB65" s="64"/>
      <c r="BC65" s="64">
        <f>+BC63*8</f>
        <v>8</v>
      </c>
      <c r="BD65" s="64">
        <f>+BD63*4</f>
        <v>4</v>
      </c>
      <c r="BE65" s="64">
        <f>+BE63*2</f>
        <v>2</v>
      </c>
      <c r="BF65" s="64">
        <f>+BF63</f>
        <v>0</v>
      </c>
    </row>
    <row r="66" spans="3:58" s="65" customFormat="1" ht="15.75">
      <c r="C66" s="66"/>
      <c r="H66" s="66" t="s">
        <v>76</v>
      </c>
      <c r="I66" s="64"/>
      <c r="J66" s="64"/>
      <c r="K66" s="64"/>
      <c r="L66" s="64"/>
      <c r="M66" s="64"/>
      <c r="R66" s="64">
        <f>SUM(Q65:T65)</f>
        <v>0</v>
      </c>
      <c r="S66" s="64"/>
      <c r="T66" s="66">
        <f>IF(R66=0,0,IF(R66=1,1,IF(R66=2,2,IF(R66=3,3,IF(R66=4,4,IF(R66=5,5,IF(R66=6,6,IF(R66=7,7,IF(R66=8,8,IF(R66=9,9,IF(R66=10,"A",IF(R66=11,"B",IF(R66=12,"C",IF(R66=13,"D",IF(R66=14,"E",IF(R66=15,"F",0))))))))))))))))</f>
        <v>0</v>
      </c>
      <c r="V66" s="66">
        <f>IF(Y66=0,0,IF(Y66=1,1,IF(Y66=2,2,IF(Y66=3,3,IF(Y66=4,4,IF(Y66=5,5,IF(Y66=6,6,IF(Y66=7,7,IF(Y66=8,8,IF(Y66=9,9,IF(Y66=10,"A",IF(Y66=11,"B",IF(Y66=12,"C",IF(Y66=13,"D",IF(Y66=14,"E",IF(Y66=15,"F",0))))))))))))))))</f>
        <v>0</v>
      </c>
      <c r="X66" s="64"/>
      <c r="Y66" s="64">
        <f>SUM(V65:Y65)</f>
        <v>0</v>
      </c>
      <c r="AC66" s="64">
        <f>SUM(AB65:AE65)</f>
        <v>0</v>
      </c>
      <c r="AD66" s="64"/>
      <c r="AE66" s="66">
        <f>IF(AC66=0,0,IF(AC66=1,1,IF(AC66=2,2,IF(AC66=3,3,IF(AC66=4,4,IF(AC66=5,5,IF(AC66=6,6,IF(AC66=7,7,IF(AC66=8,8,IF(AC66=9,9,IF(AC66=10,"A",IF(AC66=11,"B",IF(AC66=12,"C",IF(AC66=13,"D",IF(AC66=14,"E",IF(AC66=15,"F",0))))))))))))))))</f>
        <v>0</v>
      </c>
      <c r="AG66" s="66">
        <f>IF(AJ66=0,0,IF(AJ66=1,1,IF(AJ66=2,2,IF(AJ66=3,3,IF(AJ66=4,4,IF(AJ66=5,5,IF(AJ66=6,6,IF(AJ66=7,7,IF(AJ66=8,8,IF(AJ66=9,9,IF(AJ66=10,"A",IF(AJ66=11,"B",IF(AJ66=12,"C",IF(AJ66=13,"D",IF(AJ66=14,"E",IF(AJ66=15,"F",0))))))))))))))))</f>
        <v>9</v>
      </c>
      <c r="AI66" s="64"/>
      <c r="AJ66" s="64">
        <f>SUM(AG65:AJ65)</f>
        <v>9</v>
      </c>
      <c r="AK66" s="64"/>
      <c r="AL66" s="64"/>
      <c r="AN66" s="64">
        <f>SUM(AM65:AP65)</f>
        <v>7</v>
      </c>
      <c r="AO66" s="64"/>
      <c r="AP66" s="66">
        <f>IF(AN66=0,0,IF(AN66=1,1,IF(AN66=2,2,IF(AN66=3,3,IF(AN66=4,4,IF(AN66=5,5,IF(AN66=6,6,IF(AN66=7,7,IF(AN66=8,8,IF(AN66=9,9,IF(AN66=10,"A",IF(AN66=11,"B",IF(AN66=12,"C",IF(AN66=13,"D",IF(AN66=14,"E",IF(AN66=15,"F",0))))))))))))))))</f>
        <v>7</v>
      </c>
      <c r="AQ66" s="64"/>
      <c r="AR66" s="66">
        <f>IF(AU66=0,0,IF(AU66=1,1,IF(AU66=2,2,IF(AU66=3,3,IF(AU66=4,4,IF(AU66=5,5,IF(AU66=6,6,IF(AU66=7,7,IF(AU66=8,8,IF(AU66=9,9,IF(AU66=10,"A",IF(AU66=11,"B",IF(AU66=12,"C",IF(AU66=13,"D",IF(AU66=14,"E",IF(AU66=15,"F",0))))))))))))))))</f>
        <v>7</v>
      </c>
      <c r="AS66" s="64"/>
      <c r="AT66" s="64"/>
      <c r="AU66" s="64">
        <f>SUM(AR65:AU65)</f>
        <v>7</v>
      </c>
      <c r="AV66" s="64"/>
      <c r="AW66" s="64"/>
      <c r="AY66" s="64">
        <f>SUM(AX65:BA65)</f>
        <v>2</v>
      </c>
      <c r="AZ66" s="64"/>
      <c r="BA66" s="66">
        <f>IF(AY66=0,0,IF(AY66=1,1,IF(AY66=2,2,IF(AY66=3,3,IF(AY66=4,4,IF(AY66=5,5,IF(AY66=6,6,IF(AY66=7,7,IF(AY66=8,8,IF(AY66=9,9,IF(AY66=10,"A",IF(AY66=11,"B",IF(AY66=12,"C",IF(AY66=13,"D",IF(AY66=14,"E",IF(AY66=15,"F",0))))))))))))))))</f>
        <v>2</v>
      </c>
      <c r="BB66" s="64"/>
      <c r="BC66" s="66" t="str">
        <f>IF(BF66=0,0,IF(BF66=1,1,IF(BF66=2,2,IF(BF66=3,3,IF(BF66=4,4,IF(BF66=5,5,IF(BF66=6,6,IF(BF66=7,7,IF(BF66=8,8,IF(BF66=9,9,IF(BF66=10,"A",IF(BF66=11,"B",IF(BF66=12,"C",IF(BF66=13,"D",IF(BF66=14,"E",IF(BF66=15,"F",0))))))))))))))))</f>
        <v>E</v>
      </c>
      <c r="BD66" s="64"/>
      <c r="BE66" s="64"/>
      <c r="BF66" s="64">
        <f>SUM(BC65:BF65)</f>
        <v>14</v>
      </c>
    </row>
    <row r="67" spans="3:58" s="65" customFormat="1" ht="15.75">
      <c r="AI67" s="66" t="s">
        <v>78</v>
      </c>
    </row>
    <row r="68" spans="3:58" s="65" customFormat="1" ht="15.75">
      <c r="H68" s="64"/>
      <c r="I68" s="64"/>
      <c r="J68" s="64"/>
      <c r="K68" s="64" t="s">
        <v>15</v>
      </c>
      <c r="L68" s="64"/>
      <c r="M68" s="64"/>
      <c r="Q68" s="64">
        <f>IF(R71=0,0,IF(R71=1,0,IF(R71=2,1,IF(R71=3,1,0))))</f>
        <v>0</v>
      </c>
      <c r="R68" s="64">
        <f>IF(S71=0,0,IF(S71=1,0,IF(S71=2,1,IF(S71=3,1,0))))</f>
        <v>0</v>
      </c>
      <c r="S68" s="64">
        <f>IF(T71=0,0,IF(T71=1,0,IF(T71=2,1,IF(T71=3,1,0))))</f>
        <v>0</v>
      </c>
      <c r="T68" s="64">
        <f>IF(V71=0,0,IF(V71=1,0,IF(V71=2,1,IF(V71=3,1,0))))</f>
        <v>0</v>
      </c>
      <c r="V68" s="64">
        <f>IF(W71=0,0,IF(W71=1,0,IF(W71=2,1,IF(W71=3,1,0))))</f>
        <v>0</v>
      </c>
      <c r="W68" s="64">
        <f>IF(X71=0,0,IF(X71=1,0,IF(X71=2,1,IF(X71=3,1,0))))</f>
        <v>0</v>
      </c>
      <c r="X68" s="64">
        <f>IF(Y71=0,0,IF(Y71=1,0,IF(Y71=2,1,IF(Y71=3,1,0))))</f>
        <v>0</v>
      </c>
      <c r="Y68" s="64">
        <f>IF(AB71=0,0,IF(AB71=1,0,IF(AB71=2,1,IF(AB71=3,1,0))))</f>
        <v>0</v>
      </c>
      <c r="AB68" s="64">
        <f>IF(AC71=0,0,IF(AC71=1,0,IF(AC71=2,1,IF(AC71=3,1,0))))</f>
        <v>0</v>
      </c>
      <c r="AC68" s="64">
        <f>IF(AD71=0,0,IF(AD71=1,0,IF(AD71=2,1,IF(AD71=3,1,0))))</f>
        <v>0</v>
      </c>
      <c r="AD68" s="64">
        <f>IF(AE71=0,0,IF(AE71=1,0,IF(AE71=2,1,IF(AE71=3,1,0))))</f>
        <v>0</v>
      </c>
      <c r="AE68" s="64">
        <f>IF(AG71=0,0,IF(AG71=1,0,IF(AG71=2,1,IF(AG71=3,1,0))))</f>
        <v>0</v>
      </c>
      <c r="AG68" s="64">
        <f>IF(AH71=0,0,IF(AH71=1,0,IF(AH71=2,1,IF(AH71=3,1,0))))</f>
        <v>0</v>
      </c>
      <c r="AH68" s="64">
        <f>IF(AI71=0,0,IF(AI71=1,0,IF(AI71=2,1,IF(AI71=3,1,0))))</f>
        <v>0</v>
      </c>
      <c r="AI68" s="64">
        <f>IF(AJ71=0,0,IF(AJ71=1,0,IF(AJ71=2,1,IF(AJ71=3,1,0))))</f>
        <v>0</v>
      </c>
      <c r="AJ68" s="64">
        <f>IF(AM71=0,0,IF(AM71=1,0,IF(AM71=2,1,IF(AM71=3,1,0))))</f>
        <v>0</v>
      </c>
      <c r="AK68" s="64"/>
      <c r="AL68" s="64"/>
      <c r="AM68" s="64">
        <f>IF(AN71=0,0,IF(AN71=1,0,IF(AN71=2,1,IF(AN71=3,1,0))))</f>
        <v>0</v>
      </c>
      <c r="AN68" s="64">
        <f>IF(AO71=0,0,IF(AO71=1,0,IF(AO71=2,1,IF(AO71=3,1,0))))</f>
        <v>0</v>
      </c>
      <c r="AO68" s="64">
        <f>IF(AP71=0,0,IF(AP71=1,0,IF(AP71=2,1,IF(AP71=3,1,0))))</f>
        <v>0</v>
      </c>
      <c r="AP68" s="64">
        <f>IF(AR71=0,0,IF(AR71=1,0,IF(AR71=2,1,IF(AR71=3,1,0))))</f>
        <v>0</v>
      </c>
      <c r="AQ68" s="64"/>
      <c r="AR68" s="64">
        <f>IF(AS71=0,0,IF(AS71=1,0,IF(AS71=2,1,IF(AS71=3,1,0))))</f>
        <v>0</v>
      </c>
      <c r="AS68" s="64">
        <f>IF(AT71=0,0,IF(AT71=1,0,IF(AT71=2,1,IF(AT71=3,1,0))))</f>
        <v>0</v>
      </c>
      <c r="AT68" s="64">
        <f>IF(AU71=0,0,IF(AU71=1,0,IF(AU71=2,1,IF(AU71=3,1,0))))</f>
        <v>0</v>
      </c>
      <c r="AU68" s="64">
        <f>IF(AX71=0,0,IF(AX71=1,0,IF(AX71=2,1,IF(AX71=3,1,0))))</f>
        <v>0</v>
      </c>
      <c r="AV68" s="64"/>
      <c r="AW68" s="64"/>
      <c r="AX68" s="64">
        <f>IF(AY71=0,0,IF(AY71=1,0,IF(AY71=2,1,IF(AY71=3,1,0))))</f>
        <v>0</v>
      </c>
      <c r="AY68" s="64">
        <f>IF(AZ71=0,0,IF(AZ71=1,0,IF(AZ71=2,1,IF(AZ71=3,1,0))))</f>
        <v>0</v>
      </c>
      <c r="AZ68" s="64">
        <f>IF(BA71=0,0,IF(BA71=1,0,IF(BA71=2,1,IF(BA71=3,1,0))))</f>
        <v>0</v>
      </c>
      <c r="BA68" s="64">
        <f>IF(BC71=0,0,IF(BC71=1,0,IF(BC71=2,1,IF(BC71=3,1,0))))</f>
        <v>0</v>
      </c>
      <c r="BB68" s="64"/>
      <c r="BC68" s="64">
        <f>IF(BD71=0,0,IF(BD71=1,0,IF(BD71=2,1,IF(BD71=3,1,0))))</f>
        <v>0</v>
      </c>
      <c r="BD68" s="64">
        <f>IF(BE71=0,0,IF(BE71=1,0,IF(BE71=2,1,IF(BE71=3,1,0))))</f>
        <v>0</v>
      </c>
      <c r="BE68" s="64">
        <f>IF(BF71=0,0,IF(BF71=1,0,IF(BF71=2,1,IF(BF71=3,1,0))))</f>
        <v>0</v>
      </c>
      <c r="BF68" s="64">
        <v>1</v>
      </c>
    </row>
    <row r="69" spans="3:58" s="65" customFormat="1" ht="15.75">
      <c r="D69" s="66"/>
      <c r="E69" s="66"/>
      <c r="H69" s="66" t="s">
        <v>16</v>
      </c>
      <c r="I69" s="64"/>
      <c r="J69" s="64"/>
      <c r="L69" s="64"/>
      <c r="M69" s="64"/>
      <c r="Q69" s="64">
        <f>+Q63</f>
        <v>0</v>
      </c>
      <c r="R69" s="64">
        <f t="shared" ref="R69:T69" si="8">+R63</f>
        <v>0</v>
      </c>
      <c r="S69" s="64">
        <f t="shared" si="8"/>
        <v>0</v>
      </c>
      <c r="T69" s="64">
        <f t="shared" si="8"/>
        <v>0</v>
      </c>
      <c r="V69" s="64">
        <f>+V63</f>
        <v>0</v>
      </c>
      <c r="W69" s="64">
        <f t="shared" ref="W69:Y69" si="9">+W63</f>
        <v>0</v>
      </c>
      <c r="X69" s="64">
        <f t="shared" si="9"/>
        <v>0</v>
      </c>
      <c r="Y69" s="64">
        <f t="shared" si="9"/>
        <v>0</v>
      </c>
      <c r="AB69" s="64">
        <f>+AB63</f>
        <v>0</v>
      </c>
      <c r="AC69" s="64">
        <f t="shared" ref="AC69:AE69" si="10">+AC63</f>
        <v>0</v>
      </c>
      <c r="AD69" s="64">
        <f t="shared" si="10"/>
        <v>0</v>
      </c>
      <c r="AE69" s="64">
        <f t="shared" si="10"/>
        <v>0</v>
      </c>
      <c r="AG69" s="64">
        <f>+AG63</f>
        <v>1</v>
      </c>
      <c r="AH69" s="64">
        <f t="shared" ref="AH69:AJ69" si="11">+AH63</f>
        <v>0</v>
      </c>
      <c r="AI69" s="64">
        <f t="shared" si="11"/>
        <v>0</v>
      </c>
      <c r="AJ69" s="64">
        <f t="shared" si="11"/>
        <v>1</v>
      </c>
      <c r="AL69" s="64"/>
      <c r="AM69" s="64">
        <f>+AM63</f>
        <v>0</v>
      </c>
      <c r="AN69" s="64">
        <f t="shared" ref="AN69:AP69" si="12">+AN63</f>
        <v>1</v>
      </c>
      <c r="AO69" s="64">
        <f t="shared" si="12"/>
        <v>1</v>
      </c>
      <c r="AP69" s="64">
        <f t="shared" si="12"/>
        <v>1</v>
      </c>
      <c r="AQ69" s="64"/>
      <c r="AR69" s="64">
        <f>+AR63</f>
        <v>0</v>
      </c>
      <c r="AS69" s="64">
        <f t="shared" ref="AS69:AU69" si="13">+AS63</f>
        <v>1</v>
      </c>
      <c r="AT69" s="64">
        <f t="shared" si="13"/>
        <v>1</v>
      </c>
      <c r="AU69" s="64">
        <f t="shared" si="13"/>
        <v>1</v>
      </c>
      <c r="AV69" s="64"/>
      <c r="AX69" s="64">
        <f>+AX63</f>
        <v>0</v>
      </c>
      <c r="AY69" s="64">
        <f t="shared" ref="AY69:BA69" si="14">+AY63</f>
        <v>0</v>
      </c>
      <c r="AZ69" s="64">
        <f t="shared" si="14"/>
        <v>1</v>
      </c>
      <c r="BA69" s="64">
        <f t="shared" si="14"/>
        <v>0</v>
      </c>
      <c r="BB69" s="64"/>
      <c r="BC69" s="64">
        <f>+BC63</f>
        <v>1</v>
      </c>
      <c r="BD69" s="64">
        <f t="shared" ref="BD69:BF69" si="15">+BD63</f>
        <v>1</v>
      </c>
      <c r="BE69" s="64">
        <f t="shared" si="15"/>
        <v>1</v>
      </c>
      <c r="BF69" s="64">
        <f t="shared" si="15"/>
        <v>0</v>
      </c>
    </row>
    <row r="70" spans="3:58" s="65" customFormat="1" ht="15.75">
      <c r="H70" s="66" t="s">
        <v>77</v>
      </c>
      <c r="I70" s="64"/>
      <c r="J70" s="64"/>
      <c r="L70" s="64"/>
      <c r="M70" s="64"/>
      <c r="Q70" s="64">
        <f>IF(Q71=0,0,IF(Q71=1,1,IF(Q71=2,0,IF(Q71=3,1,0))))</f>
        <v>0</v>
      </c>
      <c r="R70" s="64">
        <f>IF(R71=0,0,IF(R71=1,1,IF(R71=2,0,IF(R71=3,1,0))))</f>
        <v>0</v>
      </c>
      <c r="S70" s="64">
        <f>IF(S71=0,0,IF(S71=1,1,IF(S71=2,0,IF(S71=3,1,0))))</f>
        <v>0</v>
      </c>
      <c r="T70" s="64">
        <f>IF(T71=0,0,IF(T71=1,1,IF(T71=2,0,IF(T71=3,1,0))))</f>
        <v>0</v>
      </c>
      <c r="V70" s="64">
        <f>IF(V71=0,0,IF(V71=1,1,IF(V71=2,0,IF(V71=3,1,0))))</f>
        <v>0</v>
      </c>
      <c r="W70" s="64">
        <f>IF(W71=0,0,IF(W71=1,1,IF(W71=2,0,IF(W71=3,1,0))))</f>
        <v>0</v>
      </c>
      <c r="X70" s="64">
        <f>IF(X71=0,0,IF(X71=1,1,IF(X71=2,0,IF(X71=3,1,0))))</f>
        <v>0</v>
      </c>
      <c r="Y70" s="64">
        <f>IF(Y71=0,0,IF(Y71=1,1,IF(Y71=2,0,IF(Y71=3,1,0))))</f>
        <v>0</v>
      </c>
      <c r="AB70" s="64">
        <f>IF(AB71=0,0,IF(AB71=1,1,IF(AB71=2,0,IF(AB71=3,1,0))))</f>
        <v>0</v>
      </c>
      <c r="AC70" s="64">
        <f>IF(AC71=0,0,IF(AC71=1,1,IF(AC71=2,0,IF(AC71=3,1,0))))</f>
        <v>0</v>
      </c>
      <c r="AD70" s="64">
        <f>IF(AD71=0,0,IF(AD71=1,1,IF(AD71=2,0,IF(AD71=3,1,0))))</f>
        <v>0</v>
      </c>
      <c r="AE70" s="64">
        <f>IF(AE71=0,0,IF(AE71=1,1,IF(AE71=2,0,IF(AE71=3,1,0))))</f>
        <v>0</v>
      </c>
      <c r="AG70" s="64">
        <f>IF(AG71=0,0,IF(AG71=1,1,IF(AG71=2,0,IF(AG71=3,1,0))))</f>
        <v>1</v>
      </c>
      <c r="AH70" s="64">
        <f>IF(AH71=0,0,IF(AH71=1,1,IF(AH71=2,0,IF(AH71=3,1,0))))</f>
        <v>0</v>
      </c>
      <c r="AI70" s="64">
        <f>IF(AI71=0,0,IF(AI71=1,1,IF(AI71=2,0,IF(AI71=3,1,0))))</f>
        <v>0</v>
      </c>
      <c r="AJ70" s="64">
        <f>IF(AJ71=0,0,IF(AJ71=1,1,IF(AJ71=2,0,IF(AJ71=3,1,0))))</f>
        <v>1</v>
      </c>
      <c r="AK70" s="64"/>
      <c r="AL70" s="64"/>
      <c r="AM70" s="64">
        <f>IF(AM71=0,0,IF(AM71=1,1,IF(AM71=2,0,IF(AM71=3,1,0))))</f>
        <v>0</v>
      </c>
      <c r="AN70" s="64">
        <f>IF(AN71=0,0,IF(AN71=1,1,IF(AN71=2,0,IF(AN71=3,1,0))))</f>
        <v>1</v>
      </c>
      <c r="AO70" s="64">
        <f>IF(AO71=0,0,IF(AO71=1,1,IF(AO71=2,0,IF(AO71=3,1,0))))</f>
        <v>1</v>
      </c>
      <c r="AP70" s="64">
        <f>IF(AP71=0,0,IF(AP71=1,1,IF(AP71=2,0,IF(AP71=3,1,0))))</f>
        <v>1</v>
      </c>
      <c r="AQ70" s="64"/>
      <c r="AR70" s="64">
        <f>IF(AR71=0,0,IF(AR71=1,1,IF(AR71=2,0,IF(AR71=3,1,0))))</f>
        <v>0</v>
      </c>
      <c r="AS70" s="64">
        <f>IF(AS71=0,0,IF(AS71=1,1,IF(AS71=2,0,IF(AS71=3,1,0))))</f>
        <v>1</v>
      </c>
      <c r="AT70" s="64">
        <f>IF(AT71=0,0,IF(AT71=1,1,IF(AT71=2,0,IF(AT71=3,1,0))))</f>
        <v>1</v>
      </c>
      <c r="AU70" s="64">
        <f>IF(AU71=0,0,IF(AU71=1,1,IF(AU71=2,0,IF(AU71=3,1,0))))</f>
        <v>1</v>
      </c>
      <c r="AV70" s="64"/>
      <c r="AW70" s="64"/>
      <c r="AX70" s="64">
        <f>IF(AX71=0,0,IF(AX71=1,1,IF(AX71=2,0,IF(AX71=3,1,0))))</f>
        <v>0</v>
      </c>
      <c r="AY70" s="64">
        <f>IF(AY71=0,0,IF(AY71=1,1,IF(AY71=2,0,IF(AY71=3,1,0))))</f>
        <v>0</v>
      </c>
      <c r="AZ70" s="64">
        <f>IF(AZ71=0,0,IF(AZ71=1,1,IF(AZ71=2,0,IF(AZ71=3,1,0))))</f>
        <v>1</v>
      </c>
      <c r="BA70" s="64">
        <f>IF(BA71=0,0,IF(BA71=1,1,IF(BA71=2,0,IF(BA71=3,1,0))))</f>
        <v>0</v>
      </c>
      <c r="BB70" s="64"/>
      <c r="BC70" s="64">
        <f>IF(BC71=0,0,IF(BC71=1,1,IF(BC71=2,0,IF(BC71=3,1,0))))</f>
        <v>1</v>
      </c>
      <c r="BD70" s="64">
        <f>IF(BD71=0,0,IF(BD71=1,1,IF(BD71=2,0,IF(BD71=3,1,0))))</f>
        <v>1</v>
      </c>
      <c r="BE70" s="64">
        <f>IF(BE71=0,0,IF(BE71=1,1,IF(BE71=2,0,IF(BE71=3,1,0))))</f>
        <v>1</v>
      </c>
      <c r="BF70" s="64">
        <f>IF(BF71=0,0,IF(BF71=1,1,IF(BF71=2,0,IF(BF71=3,1,0))))</f>
        <v>1</v>
      </c>
    </row>
    <row r="71" spans="3:58" s="65" customFormat="1" ht="15.75">
      <c r="H71" s="64"/>
      <c r="I71" s="64"/>
      <c r="J71" s="64"/>
      <c r="K71" s="64"/>
      <c r="L71" s="64"/>
      <c r="M71" s="64"/>
      <c r="Q71" s="64">
        <f>SUM(Q68:Q69)</f>
        <v>0</v>
      </c>
      <c r="R71" s="64">
        <f>SUM(R68:R69)</f>
        <v>0</v>
      </c>
      <c r="S71" s="64">
        <f>SUM(S68:S69)</f>
        <v>0</v>
      </c>
      <c r="T71" s="64">
        <f>SUM(T68:T69)</f>
        <v>0</v>
      </c>
      <c r="V71" s="64">
        <f>SUM(V68:V69)</f>
        <v>0</v>
      </c>
      <c r="W71" s="64">
        <f>SUM(W68:W69)</f>
        <v>0</v>
      </c>
      <c r="X71" s="64">
        <f>SUM(X68:X69)</f>
        <v>0</v>
      </c>
      <c r="Y71" s="64">
        <f>SUM(Y68:Y69)</f>
        <v>0</v>
      </c>
      <c r="AB71" s="64">
        <f>SUM(AB68:AB69)</f>
        <v>0</v>
      </c>
      <c r="AC71" s="64">
        <f>SUM(AC68:AC69)</f>
        <v>0</v>
      </c>
      <c r="AD71" s="64">
        <f>SUM(AD68:AD69)</f>
        <v>0</v>
      </c>
      <c r="AE71" s="64">
        <f>SUM(AE68:AE69)</f>
        <v>0</v>
      </c>
      <c r="AG71" s="64">
        <f>SUM(AG68:AG69)</f>
        <v>1</v>
      </c>
      <c r="AH71" s="64">
        <f>SUM(AH68:AH69)</f>
        <v>0</v>
      </c>
      <c r="AI71" s="64">
        <f>SUM(AI68:AI69)</f>
        <v>0</v>
      </c>
      <c r="AJ71" s="64">
        <f>SUM(AJ68:AJ69)</f>
        <v>1</v>
      </c>
      <c r="AK71" s="64"/>
      <c r="AL71" s="64"/>
      <c r="AM71" s="64">
        <f>SUM(AM68:AM69)</f>
        <v>0</v>
      </c>
      <c r="AN71" s="64">
        <f>SUM(AN68:AN69)</f>
        <v>1</v>
      </c>
      <c r="AO71" s="64">
        <f>SUM(AO68:AO69)</f>
        <v>1</v>
      </c>
      <c r="AP71" s="64">
        <f>SUM(AP68:AP69)</f>
        <v>1</v>
      </c>
      <c r="AQ71" s="64"/>
      <c r="AR71" s="64">
        <f>SUM(AR68:AR69)</f>
        <v>0</v>
      </c>
      <c r="AS71" s="64">
        <f>SUM(AS68:AS69)</f>
        <v>1</v>
      </c>
      <c r="AT71" s="64">
        <f>SUM(AT68:AT69)</f>
        <v>1</v>
      </c>
      <c r="AU71" s="64">
        <f>SUM(AU68:AU69)</f>
        <v>1</v>
      </c>
      <c r="AV71" s="64"/>
      <c r="AW71" s="64"/>
      <c r="AX71" s="64">
        <f>SUM(AX68:AX69)</f>
        <v>0</v>
      </c>
      <c r="AY71" s="64">
        <f>SUM(AY68:AY69)</f>
        <v>0</v>
      </c>
      <c r="AZ71" s="64">
        <f>SUM(AZ68:AZ69)</f>
        <v>1</v>
      </c>
      <c r="BA71" s="64">
        <f>SUM(BA68:BA69)</f>
        <v>0</v>
      </c>
      <c r="BB71" s="64"/>
      <c r="BC71" s="64">
        <f>SUM(BC68:BC69)</f>
        <v>1</v>
      </c>
      <c r="BD71" s="64">
        <f>SUM(BD68:BD69)</f>
        <v>1</v>
      </c>
      <c r="BE71" s="64">
        <f>SUM(BE68:BE69)</f>
        <v>1</v>
      </c>
      <c r="BF71" s="64">
        <f>SUM(BF68:BF69)</f>
        <v>1</v>
      </c>
    </row>
    <row r="72" spans="3:58" s="65" customFormat="1" ht="15.75">
      <c r="H72" s="64"/>
      <c r="I72" s="64"/>
      <c r="J72" s="64"/>
      <c r="K72" s="64"/>
      <c r="L72" s="64"/>
      <c r="M72" s="64"/>
      <c r="Q72" s="64">
        <f>+Q70*8</f>
        <v>0</v>
      </c>
      <c r="R72" s="64">
        <f>+R70*4</f>
        <v>0</v>
      </c>
      <c r="S72" s="64">
        <f>+S70*2</f>
        <v>0</v>
      </c>
      <c r="T72" s="64">
        <f>+T70</f>
        <v>0</v>
      </c>
      <c r="V72" s="64">
        <f>+V70*8</f>
        <v>0</v>
      </c>
      <c r="W72" s="64">
        <f>+W70*4</f>
        <v>0</v>
      </c>
      <c r="X72" s="64">
        <f>+X70*2</f>
        <v>0</v>
      </c>
      <c r="Y72" s="64">
        <f>+Y70</f>
        <v>0</v>
      </c>
      <c r="AB72" s="64">
        <f>+AB70*8</f>
        <v>0</v>
      </c>
      <c r="AC72" s="64">
        <f>+AC70*4</f>
        <v>0</v>
      </c>
      <c r="AD72" s="64">
        <f>+AD70*2</f>
        <v>0</v>
      </c>
      <c r="AE72" s="64">
        <f>+AE70</f>
        <v>0</v>
      </c>
      <c r="AG72" s="64">
        <f>+AG70*8</f>
        <v>8</v>
      </c>
      <c r="AH72" s="64">
        <f>+AH70*4</f>
        <v>0</v>
      </c>
      <c r="AI72" s="64">
        <f>+AI70*2</f>
        <v>0</v>
      </c>
      <c r="AJ72" s="64">
        <f>+AJ70</f>
        <v>1</v>
      </c>
      <c r="AK72" s="64"/>
      <c r="AL72" s="64"/>
      <c r="AM72" s="64">
        <f>+AM70*8</f>
        <v>0</v>
      </c>
      <c r="AN72" s="64">
        <f>+AN70*4</f>
        <v>4</v>
      </c>
      <c r="AO72" s="64">
        <f>+AO70*2</f>
        <v>2</v>
      </c>
      <c r="AP72" s="64">
        <f>+AP70</f>
        <v>1</v>
      </c>
      <c r="AQ72" s="64"/>
      <c r="AR72" s="64">
        <f>+AR70*8</f>
        <v>0</v>
      </c>
      <c r="AS72" s="64">
        <f>+AS70*4</f>
        <v>4</v>
      </c>
      <c r="AT72" s="64">
        <f>+AT70*2</f>
        <v>2</v>
      </c>
      <c r="AU72" s="64">
        <f>+AU70</f>
        <v>1</v>
      </c>
      <c r="AV72" s="64"/>
      <c r="AW72" s="64"/>
      <c r="AX72" s="64">
        <f>+AX70*8</f>
        <v>0</v>
      </c>
      <c r="AY72" s="64">
        <f>+AY70*4</f>
        <v>0</v>
      </c>
      <c r="AZ72" s="64">
        <f>+AZ70*2</f>
        <v>2</v>
      </c>
      <c r="BA72" s="64">
        <f>+BA70</f>
        <v>0</v>
      </c>
      <c r="BB72" s="64"/>
      <c r="BC72" s="64">
        <f>+BC70*8</f>
        <v>8</v>
      </c>
      <c r="BD72" s="64">
        <f>+BD70*4</f>
        <v>4</v>
      </c>
      <c r="BE72" s="64">
        <f>+BE70*2</f>
        <v>2</v>
      </c>
      <c r="BF72" s="64">
        <f>+BF70</f>
        <v>1</v>
      </c>
    </row>
    <row r="73" spans="3:58" s="65" customFormat="1" ht="15.75">
      <c r="H73" s="66" t="s">
        <v>77</v>
      </c>
      <c r="I73" s="64"/>
      <c r="J73" s="64"/>
      <c r="K73" s="64"/>
      <c r="L73" s="64"/>
      <c r="M73" s="64"/>
      <c r="R73" s="64">
        <f>SUM(Q72:T72)</f>
        <v>0</v>
      </c>
      <c r="S73" s="64"/>
      <c r="T73" s="66">
        <f>IF(R73=0,0,IF(R73=1,1,IF(R73=2,2,IF(R73=3,3,IF(R73=4,4,IF(R73=5,5,IF(R73=6,6,IF(R73=7,7,IF(R73=8,8,IF(R73=9,9,IF(R73=10,"A",IF(R73=11,"B",IF(R73=12,"C",IF(R73=13,"D",IF(R73=14,"E",IF(R73=15,"F",0))))))))))))))))</f>
        <v>0</v>
      </c>
      <c r="V73" s="66">
        <f>IF(Y73=0,0,IF(Y73=1,1,IF(Y73=2,2,IF(Y73=3,3,IF(Y73=4,4,IF(Y73=5,5,IF(Y73=6,6,IF(Y73=7,7,IF(Y73=8,8,IF(Y73=9,9,IF(Y73=10,"A",IF(Y73=11,"B",IF(Y73=12,"C",IF(Y73=13,"D",IF(Y73=14,"E",IF(Y73=15,"F",0))))))))))))))))</f>
        <v>0</v>
      </c>
      <c r="X73" s="64"/>
      <c r="Y73" s="64">
        <f>SUM(V72:Y72)</f>
        <v>0</v>
      </c>
      <c r="AC73" s="64">
        <f>SUM(AB72:AE72)</f>
        <v>0</v>
      </c>
      <c r="AD73" s="64"/>
      <c r="AE73" s="66">
        <f>IF(AC73=0,0,IF(AC73=1,1,IF(AC73=2,2,IF(AC73=3,3,IF(AC73=4,4,IF(AC73=5,5,IF(AC73=6,6,IF(AC73=7,7,IF(AC73=8,8,IF(AC73=9,9,IF(AC73=10,"A",IF(AC73=11,"B",IF(AC73=12,"C",IF(AC73=13,"D",IF(AC73=14,"E",IF(AC73=15,"F",0))))))))))))))))</f>
        <v>0</v>
      </c>
      <c r="AG73" s="66">
        <f>IF(AJ73=0,0,IF(AJ73=1,1,IF(AJ73=2,2,IF(AJ73=3,3,IF(AJ73=4,4,IF(AJ73=5,5,IF(AJ73=6,6,IF(AJ73=7,7,IF(AJ73=8,8,IF(AJ73=9,9,IF(AJ73=10,"A",IF(AJ73=11,"B",IF(AJ73=12,"C",IF(AJ73=13,"D",IF(AJ73=14,"E",IF(AJ73=15,"F",0))))))))))))))))</f>
        <v>9</v>
      </c>
      <c r="AI73" s="64"/>
      <c r="AJ73" s="64">
        <f>SUM(AG72:AJ72)</f>
        <v>9</v>
      </c>
      <c r="AK73" s="64"/>
      <c r="AL73" s="64"/>
      <c r="AN73" s="64">
        <f>SUM(AM72:AP72)</f>
        <v>7</v>
      </c>
      <c r="AO73" s="64"/>
      <c r="AP73" s="66">
        <f>IF(AN73=0,0,IF(AN73=1,1,IF(AN73=2,2,IF(AN73=3,3,IF(AN73=4,4,IF(AN73=5,5,IF(AN73=6,6,IF(AN73=7,7,IF(AN73=8,8,IF(AN73=9,9,IF(AN73=10,"A",IF(AN73=11,"B",IF(AN73=12,"C",IF(AN73=13,"D",IF(AN73=14,"E",IF(AN73=15,"F",0))))))))))))))))</f>
        <v>7</v>
      </c>
      <c r="AQ73" s="64"/>
      <c r="AR73" s="66">
        <f>IF(AU73=0,0,IF(AU73=1,1,IF(AU73=2,2,IF(AU73=3,3,IF(AU73=4,4,IF(AU73=5,5,IF(AU73=6,6,IF(AU73=7,7,IF(AU73=8,8,IF(AU73=9,9,IF(AU73=10,"A",IF(AU73=11,"B",IF(AU73=12,"C",IF(AU73=13,"D",IF(AU73=14,"E",IF(AU73=15,"F",0))))))))))))))))</f>
        <v>7</v>
      </c>
      <c r="AS73" s="64"/>
      <c r="AT73" s="64"/>
      <c r="AU73" s="64">
        <f>SUM(AR72:AU72)</f>
        <v>7</v>
      </c>
      <c r="AV73" s="64"/>
      <c r="AW73" s="64"/>
      <c r="AY73" s="64">
        <f>SUM(AX72:BA72)</f>
        <v>2</v>
      </c>
      <c r="AZ73" s="64"/>
      <c r="BA73" s="66">
        <f>IF(AY73=0,0,IF(AY73=1,1,IF(AY73=2,2,IF(AY73=3,3,IF(AY73=4,4,IF(AY73=5,5,IF(AY73=6,6,IF(AY73=7,7,IF(AY73=8,8,IF(AY73=9,9,IF(AY73=10,"A",IF(AY73=11,"B",IF(AY73=12,"C",IF(AY73=13,"D",IF(AY73=14,"E",IF(AY73=15,"F",0))))))))))))))))</f>
        <v>2</v>
      </c>
      <c r="BB73" s="64"/>
      <c r="BC73" s="66" t="str">
        <f>IF(BF73=0,0,IF(BF73=1,1,IF(BF73=2,2,IF(BF73=3,3,IF(BF73=4,4,IF(BF73=5,5,IF(BF73=6,6,IF(BF73=7,7,IF(BF73=8,8,IF(BF73=9,9,IF(BF73=10,"A",IF(BF73=11,"B",IF(BF73=12,"C",IF(BF73=13,"D",IF(BF73=14,"E",IF(BF73=15,"F",0))))))))))))))))</f>
        <v>F</v>
      </c>
      <c r="BD73" s="64"/>
      <c r="BE73" s="64"/>
      <c r="BF73" s="64">
        <f>SUM(BC72:BF72)</f>
        <v>15</v>
      </c>
    </row>
    <row r="74" spans="3:58" ht="15.75">
      <c r="F74" s="1"/>
      <c r="G74" s="1"/>
      <c r="H74" s="1"/>
      <c r="I74" s="1"/>
      <c r="J74" s="1"/>
      <c r="K74" s="1"/>
    </row>
  </sheetData>
  <sheetProtection password="EA60" sheet="1" objects="1" scenarios="1"/>
  <dataValidations count="4">
    <dataValidation type="list" allowBlank="1" showInputMessage="1" showErrorMessage="1" sqref="CC54 CA54 CA46 CA40 CC40 CC50 CA44 CA50 CC44 CA48 CC48 CC46 AE16 BF16 BH16 BS16 BQ16 BF13 BH13 BS13 BQ13 BF6 BD6 AR6 V6 T6 K6 AE6 AG6 AP6 I6 BT6 BR10 BT10 AR12 V12 T12 K12 AE12 AG12 AP12 I12 AG16 AR16 AP16">
      <formula1>$A$3:$A$18</formula1>
    </dataValidation>
    <dataValidation type="list" allowBlank="1" showInputMessage="1" showErrorMessage="1" sqref="C30">
      <formula1>$A$19:$A$21</formula1>
    </dataValidation>
    <dataValidation type="list" allowBlank="1" showInputMessage="1" showErrorMessage="1" sqref="BQ6 BO6 BM6 BF10 BH10 BJ10 BL10 AX10 BD10 BB10 AZ10">
      <formula1>$A$3:$A$4</formula1>
    </dataValidation>
    <dataValidation type="list" allowBlank="1" showInputMessage="1" showErrorMessage="1" sqref="E30">
      <formula1>$A$22:$A$24</formula1>
    </dataValidation>
  </dataValidations>
  <pageMargins left="0.7" right="0.7" top="0.75" bottom="0.75" header="0.3" footer="0.3"/>
  <pageSetup paperSize="9" orientation="portrait" r:id="rId1"/>
  <ignoredErrors>
    <ignoredError sqref="BP7" formula="1"/>
  </ignoredErrors>
</worksheet>
</file>

<file path=xl/worksheets/sheet9.xml><?xml version="1.0" encoding="utf-8"?>
<worksheet xmlns="http://schemas.openxmlformats.org/spreadsheetml/2006/main" xmlns:r="http://schemas.openxmlformats.org/officeDocument/2006/relationships">
  <dimension ref="A1:BU55"/>
  <sheetViews>
    <sheetView showGridLines="0" zoomScale="80" zoomScaleNormal="80" workbookViewId="0">
      <pane ySplit="2" topLeftCell="A3" activePane="bottomLeft" state="frozen"/>
      <selection pane="bottomLeft"/>
    </sheetView>
  </sheetViews>
  <sheetFormatPr defaultRowHeight="15"/>
  <cols>
    <col min="1" max="1" width="3" style="65" bestFit="1" customWidth="1"/>
    <col min="2" max="2" width="7" customWidth="1"/>
    <col min="3" max="3" width="4.5703125" customWidth="1"/>
    <col min="4" max="4" width="2" bestFit="1" customWidth="1"/>
    <col min="5" max="5" width="4.5703125" customWidth="1"/>
    <col min="6" max="6" width="3.85546875" bestFit="1" customWidth="1"/>
    <col min="7" max="7" width="3.42578125" bestFit="1" customWidth="1"/>
    <col min="8" max="8" width="2.85546875" customWidth="1"/>
    <col min="9" max="9" width="2.7109375" customWidth="1"/>
    <col min="10" max="11" width="3" bestFit="1" customWidth="1"/>
    <col min="12" max="13" width="2.85546875" bestFit="1" customWidth="1"/>
    <col min="14" max="17" width="3" bestFit="1" customWidth="1"/>
    <col min="18" max="19" width="2.85546875" bestFit="1" customWidth="1"/>
    <col min="20" max="21" width="3" bestFit="1" customWidth="1"/>
    <col min="22" max="22" width="3" customWidth="1"/>
    <col min="23" max="23" width="2.5703125" bestFit="1" customWidth="1"/>
    <col min="24" max="24" width="2.85546875" bestFit="1" customWidth="1"/>
    <col min="25" max="25" width="2.7109375" customWidth="1"/>
    <col min="26" max="26" width="2.5703125" bestFit="1" customWidth="1"/>
    <col min="27" max="28" width="3" bestFit="1" customWidth="1"/>
    <col min="29" max="30" width="3.140625" customWidth="1"/>
    <col min="31" max="31" width="2.85546875" bestFit="1" customWidth="1"/>
    <col min="32" max="34" width="3" bestFit="1" customWidth="1"/>
    <col min="35" max="35" width="3.140625" customWidth="1"/>
    <col min="36" max="37" width="2.85546875" bestFit="1" customWidth="1"/>
    <col min="38" max="41" width="3" bestFit="1" customWidth="1"/>
    <col min="42" max="42" width="2.85546875" bestFit="1" customWidth="1"/>
    <col min="43" max="43" width="2.85546875" customWidth="1"/>
    <col min="44" max="44" width="3" customWidth="1"/>
    <col min="45" max="45" width="2.85546875" bestFit="1" customWidth="1"/>
    <col min="46" max="46" width="2.85546875" customWidth="1"/>
    <col min="47" max="48" width="3" bestFit="1" customWidth="1"/>
    <col min="49" max="49" width="3.140625" customWidth="1"/>
    <col min="50" max="50" width="3" bestFit="1" customWidth="1"/>
    <col min="51" max="51" width="2.85546875" bestFit="1" customWidth="1"/>
    <col min="52" max="52" width="3" bestFit="1" customWidth="1"/>
    <col min="53" max="53" width="3.28515625" customWidth="1"/>
    <col min="54" max="64" width="2.85546875" bestFit="1" customWidth="1"/>
    <col min="65" max="66" width="3" bestFit="1" customWidth="1"/>
    <col min="67" max="67" width="2.85546875" bestFit="1" customWidth="1"/>
    <col min="68" max="68" width="2.7109375" bestFit="1" customWidth="1"/>
    <col min="69" max="70" width="2.85546875" bestFit="1" customWidth="1"/>
    <col min="71" max="72" width="3" bestFit="1" customWidth="1"/>
    <col min="73" max="73" width="2.7109375" bestFit="1" customWidth="1"/>
  </cols>
  <sheetData>
    <row r="1" spans="1:73" s="58" customFormat="1" ht="15.75">
      <c r="A1" s="57" t="s">
        <v>124</v>
      </c>
      <c r="B1" s="57"/>
      <c r="C1" s="57"/>
      <c r="D1" s="57"/>
      <c r="E1" s="57"/>
      <c r="F1" s="57"/>
      <c r="G1" s="57"/>
      <c r="V1" s="59" t="s">
        <v>123</v>
      </c>
    </row>
    <row r="2" spans="1:73" s="58" customFormat="1" ht="15.75">
      <c r="A2" s="59" t="s">
        <v>98</v>
      </c>
      <c r="B2" s="59"/>
      <c r="C2" s="59"/>
      <c r="D2" s="59"/>
      <c r="E2" s="59"/>
      <c r="F2" s="59"/>
      <c r="G2" s="59"/>
      <c r="AF2" s="60"/>
      <c r="AG2" s="60"/>
      <c r="AH2" s="60"/>
      <c r="AI2" s="60"/>
      <c r="AJ2" s="60"/>
      <c r="AK2" s="60"/>
      <c r="AL2" s="60"/>
      <c r="AM2" s="60"/>
      <c r="AN2" s="60"/>
      <c r="AO2" s="60"/>
      <c r="AP2" s="60"/>
      <c r="AQ2" s="60"/>
      <c r="AR2" s="60"/>
      <c r="AS2" s="60"/>
      <c r="AT2" s="60"/>
      <c r="AU2" s="60"/>
      <c r="AV2" s="60"/>
      <c r="AW2" s="60"/>
      <c r="AX2" s="60"/>
      <c r="AY2" s="60"/>
      <c r="AZ2" s="60"/>
      <c r="BA2" s="60"/>
    </row>
    <row r="3" spans="1:73" ht="15.75">
      <c r="A3" s="62">
        <v>0</v>
      </c>
      <c r="B3" s="6"/>
      <c r="C3" s="6"/>
      <c r="D3" s="6"/>
      <c r="E3" s="6"/>
      <c r="F3" s="6"/>
      <c r="G3" s="6"/>
      <c r="I3" s="122"/>
      <c r="J3" s="116"/>
      <c r="K3" s="116"/>
      <c r="L3" s="116"/>
      <c r="M3" s="116"/>
      <c r="N3" s="116"/>
      <c r="O3" s="116"/>
      <c r="P3" s="116"/>
      <c r="Q3" s="116"/>
      <c r="R3" s="116"/>
      <c r="S3" s="117" t="s">
        <v>7</v>
      </c>
      <c r="T3" s="116"/>
      <c r="U3" s="116"/>
      <c r="V3" s="116"/>
      <c r="W3" s="116"/>
      <c r="X3" s="116"/>
      <c r="Y3" s="116"/>
      <c r="Z3" s="116"/>
      <c r="AA3" s="116"/>
      <c r="AB3" s="116"/>
      <c r="AC3" s="116"/>
      <c r="AD3" s="119"/>
      <c r="AF3" s="3"/>
      <c r="AG3" s="3"/>
      <c r="AH3" s="3"/>
      <c r="AI3" s="3"/>
      <c r="AJ3" s="3"/>
      <c r="AK3" s="3"/>
      <c r="AL3" s="3"/>
      <c r="AM3" s="3"/>
      <c r="AN3" s="3"/>
      <c r="AO3" s="3"/>
      <c r="AP3" s="3"/>
      <c r="AQ3" s="3"/>
      <c r="AR3" s="3"/>
      <c r="AS3" s="3"/>
      <c r="AT3" s="3"/>
      <c r="AU3" s="3"/>
      <c r="AV3" s="3"/>
      <c r="AW3" s="3"/>
      <c r="AX3" s="3"/>
      <c r="AY3" s="3"/>
      <c r="AZ3" s="3"/>
      <c r="BA3" s="3"/>
      <c r="BB3" s="3"/>
    </row>
    <row r="4" spans="1:73" ht="15.75">
      <c r="A4" s="62">
        <v>1</v>
      </c>
      <c r="B4" s="6"/>
      <c r="C4" s="6"/>
      <c r="D4" s="6"/>
      <c r="E4" s="6"/>
      <c r="F4" s="6"/>
      <c r="G4" s="6"/>
      <c r="I4" s="123"/>
      <c r="J4" s="121"/>
      <c r="K4" s="121"/>
      <c r="L4" s="121"/>
      <c r="M4" s="121"/>
      <c r="N4" s="121"/>
      <c r="O4" s="121"/>
      <c r="P4" s="121"/>
      <c r="Q4" s="121"/>
      <c r="R4" s="121"/>
      <c r="S4" s="121"/>
      <c r="T4" s="122"/>
      <c r="U4" s="116"/>
      <c r="V4" s="116"/>
      <c r="W4" s="116"/>
      <c r="X4" s="116"/>
      <c r="Y4" s="117" t="s">
        <v>6</v>
      </c>
      <c r="Z4" s="116"/>
      <c r="AA4" s="116"/>
      <c r="AB4" s="116"/>
      <c r="AC4" s="116"/>
      <c r="AD4" s="119"/>
    </row>
    <row r="5" spans="1:73" ht="15.75">
      <c r="A5" s="62">
        <v>2</v>
      </c>
      <c r="B5" s="6"/>
      <c r="C5" s="6"/>
      <c r="D5" s="6"/>
      <c r="E5" s="6"/>
      <c r="F5" s="6"/>
      <c r="G5" s="6"/>
      <c r="I5" s="123"/>
      <c r="J5" s="129"/>
      <c r="K5" s="121"/>
      <c r="L5" s="121"/>
      <c r="M5" s="5" t="s">
        <v>4</v>
      </c>
      <c r="N5" s="121"/>
      <c r="O5" s="5" t="s">
        <v>0</v>
      </c>
      <c r="P5" s="121"/>
      <c r="Q5" s="121"/>
      <c r="R5" s="121"/>
      <c r="S5" s="121"/>
      <c r="T5" s="123"/>
      <c r="U5" s="129"/>
      <c r="V5" s="121"/>
      <c r="W5" s="121"/>
      <c r="X5" s="5">
        <v>2</v>
      </c>
      <c r="Y5" s="121"/>
      <c r="Z5" s="5" t="s">
        <v>0</v>
      </c>
      <c r="AA5" s="121"/>
      <c r="AB5" s="121"/>
      <c r="AC5" s="121"/>
      <c r="AD5" s="130"/>
    </row>
    <row r="6" spans="1:73" ht="15.75">
      <c r="A6" s="62">
        <v>3</v>
      </c>
      <c r="B6" s="6"/>
      <c r="C6" s="6"/>
      <c r="D6" s="6"/>
      <c r="E6" s="6"/>
      <c r="F6" s="6"/>
      <c r="G6" s="6"/>
      <c r="I6" s="128"/>
      <c r="J6" s="126">
        <f>IF(M5=0,0,IF(M5=1,0,IF(M5=2,0,IF(M5=3,0,IF(M5=4,0,IF(M5=5,0,IF(M5=6,0,IF(M5=7,0,IF(M5=8,1,IF(M5=9,1,IF(M5="A",1,IF(M5="B",1,IF(M5="C",1,IF(M5="D",1,IF(M5="E",1,IF(M5="F",1,0))))))))))))))))</f>
        <v>1</v>
      </c>
      <c r="K6" s="126">
        <f>IF(M5=0,0,IF(M5=1,0,IF(M5=2,0,IF(M5=3,0,IF(M5=4,1,IF(M5=5,1,IF(M5=6,1,IF(M5=7,1,IF(M5=8,0,IF(M5=9,0,IF(M5="A",0,IF(M5="B",0,IF(M5="C",1,IF(M5="D",1,IF(M5="E",1,IF(M5="F",1,0))))))))))))))))</f>
        <v>1</v>
      </c>
      <c r="L6" s="126">
        <f>IF(M5=0,0,IF(M5=1,0,IF(M5=2,1,IF(M5=3,1,IF(M5=4,0,IF(M5=5,0,IF(M5=6,1,IF(M5=7,1,IF(M5=8,0,IF(M5=9,0,IF(M5="A",1,IF(M5="B",1,IF(M5="C",0,IF(M5="D",0,IF(M5="E",1,IF(M5="F",1,0))))))))))))))))</f>
        <v>1</v>
      </c>
      <c r="M6" s="126">
        <f>IF(M5=0,0,IF(M5=1,1,IF(M5=2,0,IF(M5=3,1,IF(M5=4,0,IF(M5=5,1,IF(M5=6,0,IF(M5=7,1,IF(M5=8,0,IF(M5=9,1,IF(M5="A",0,IF(M5="B",1,IF(M5="C",0,IF(M5="D",1,IF(M5="E",0,IF(M5="F",1,1))))))))))))))))</f>
        <v>0</v>
      </c>
      <c r="N6" s="126"/>
      <c r="O6" s="126">
        <f>IF(O5=0,0,IF(O5=1,0,IF(O5=2,0,IF(O5=3,0,IF(O5=4,0,IF(O5=5,0,IF(O5=6,0,IF(O5=7,0,IF(O5=8,1,IF(O5=9,1,IF(O5="A",1,IF(O5="B",1,IF(O5="C",1,IF(O5="D",1,IF(O5="E",1,IF(O5="F",1,0))))))))))))))))</f>
        <v>1</v>
      </c>
      <c r="P6" s="126">
        <f>IF(O5=0,0,IF(O5=1,0,IF(O5=2,0,IF(O5=3,0,IF(O5=4,1,IF(O5=5,1,IF(O5=6,1,IF(O5=7,1,IF(O5=8,0,IF(O5=9,0,IF(O5="A",0,IF(O5="B",0,IF(O5="C",1,IF(O5="D",1,IF(O5="E",1,IF(O5="F",1,0))))))))))))))))</f>
        <v>0</v>
      </c>
      <c r="Q6" s="126">
        <f>IF(O5=0,0,IF(O5=1,0,IF(O5=2,1,IF(O5=3,1,IF(O5=4,0,IF(O5=5,0,IF(O5=6,1,IF(O5=7,1,IF(O5=8,0,IF(O5=9,0,IF(O5="A",1,IF(O5="B",1,IF(O5="C",0,IF(O5="D",0,IF(O5="E",1,IF(O5="F",1,0))))))))))))))))</f>
        <v>1</v>
      </c>
      <c r="R6" s="126">
        <f>IF(O5=0,0,IF(O5=1,1,IF(O5=2,0,IF(O5=3,1,IF(O5=4,0,IF(O5=5,1,IF(O5=6,0,IF(O5=7,1,IF(O5=8,0,IF(O5=9,1,IF(O5="A",0,IF(O5="B",1,IF(O5="C",0,IF(O5="D",1,IF(O5="E",0,IF(O5="F",1,1))))))))))))))))</f>
        <v>0</v>
      </c>
      <c r="S6" s="126"/>
      <c r="T6" s="128"/>
      <c r="U6" s="126">
        <f>IF(X5=0,0,IF(X5=1,0,IF(X5=2,0,IF(X5=3,0,IF(X5=4,0,IF(X5=5,0,IF(X5=6,0,IF(X5=7,0,IF(X5=8,1,IF(X5=9,1,IF(X5="A",1,IF(X5="B",1,IF(X5="C",1,IF(X5="D",1,IF(X5="E",1,IF(X5="F",1,0))))))))))))))))</f>
        <v>0</v>
      </c>
      <c r="V6" s="126">
        <f>IF(X5=0,0,IF(X5=1,0,IF(X5=2,0,IF(X5=3,0,IF(X5=4,1,IF(X5=5,1,IF(X5=6,1,IF(X5=7,1,IF(X5=8,0,IF(X5=9,0,IF(X5="A",0,IF(X5="B",0,IF(X5="C",1,IF(X5="D",1,IF(X5="E",1,IF(X5="F",1,0))))))))))))))))</f>
        <v>0</v>
      </c>
      <c r="W6" s="126">
        <f>IF(X5=0,0,IF(X5=1,0,IF(X5=2,1,IF(X5=3,1,IF(X5=4,0,IF(X5=5,0,IF(X5=6,1,IF(X5=7,1,IF(X5=8,0,IF(X5=9,0,IF(X5="A",1,IF(X5="B",1,IF(X5="C",0,IF(X5="D",0,IF(X5="E",1,IF(X5="F",1,0))))))))))))))))</f>
        <v>1</v>
      </c>
      <c r="X6" s="126">
        <f>IF(X5=0,0,IF(X5=1,1,IF(X5=2,0,IF(X5=3,1,IF(X5=4,0,IF(X5=5,1,IF(X5=6,0,IF(X5=7,1,IF(X5=8,0,IF(X5=9,1,IF(X5="A",0,IF(X5="B",1,IF(X5="C",0,IF(X5="D",1,IF(X5="E",0,IF(X5="F",1,1))))))))))))))))</f>
        <v>0</v>
      </c>
      <c r="Y6" s="126"/>
      <c r="Z6" s="126">
        <f>IF(Z5=0,0,IF(Z5=1,0,IF(Z5=2,0,IF(Z5=3,0,IF(Z5=4,0,IF(Z5=5,0,IF(Z5=6,0,IF(Z5=7,0,IF(Z5=8,1,IF(Z5=9,1,IF(Z5="A",1,IF(Z5="B",1,IF(Z5="C",1,IF(Z5="D",1,IF(Z5="E",1,IF(Z5="F",1,0))))))))))))))))</f>
        <v>1</v>
      </c>
      <c r="AA6" s="126">
        <f>IF(Z5=0,0,IF(Z5=1,0,IF(Z5=2,0,IF(Z5=3,0,IF(Z5=4,1,IF(Z5=5,1,IF(Z5=6,1,IF(Z5=7,1,IF(Z5=8,0,IF(Z5=9,0,IF(Z5="A",0,IF(Z5="B",0,IF(Z5="C",1,IF(Z5="D",1,IF(Z5="E",1,IF(Z5="F",1,0))))))))))))))))</f>
        <v>0</v>
      </c>
      <c r="AB6" s="126">
        <f>IF(Z5=0,0,IF(Z5=1,0,IF(Z5=2,1,IF(Z5=3,1,IF(Z5=4,0,IF(Z5=5,0,IF(Z5=6,1,IF(Z5=7,1,IF(Z5=8,0,IF(Z5=9,0,IF(Z5="A",1,IF(Z5="B",1,IF(Z5="C",0,IF(Z5="D",0,IF(Z5="E",1,IF(Z5="F",1,0))))))))))))))))</f>
        <v>1</v>
      </c>
      <c r="AC6" s="126">
        <f>IF(Z5=0,0,IF(Z5=1,1,IF(Z5=2,0,IF(Z5=3,1,IF(Z5=4,0,IF(Z5=5,1,IF(Z5=6,0,IF(Z5=7,1,IF(Z5=8,0,IF(Z5=9,1,IF(Z5="A",0,IF(Z5="B",1,IF(Z5="C",0,IF(Z5="D",1,IF(Z5="E",0,IF(Z5="F",1,1))))))))))))))))</f>
        <v>0</v>
      </c>
      <c r="AD6" s="131"/>
    </row>
    <row r="7" spans="1:73" ht="15.75">
      <c r="A7" s="62">
        <v>4</v>
      </c>
      <c r="B7" s="6"/>
      <c r="C7" s="6"/>
      <c r="D7" s="6"/>
      <c r="E7" s="6"/>
      <c r="F7" s="6"/>
      <c r="G7" s="6"/>
      <c r="H7" s="7"/>
      <c r="I7" s="56"/>
      <c r="J7" s="56"/>
      <c r="K7" s="56"/>
      <c r="L7" s="56"/>
      <c r="M7" s="56"/>
      <c r="N7" s="56"/>
      <c r="O7" s="56"/>
      <c r="P7" s="56"/>
      <c r="Q7" s="56"/>
      <c r="R7" s="56"/>
      <c r="S7" s="56"/>
      <c r="T7" s="56"/>
      <c r="U7" s="56"/>
      <c r="V7" s="56"/>
      <c r="W7" s="56"/>
      <c r="X7" s="56"/>
      <c r="Y7" s="56"/>
      <c r="Z7" s="56"/>
      <c r="AA7" s="56"/>
      <c r="AB7" s="56"/>
      <c r="AC7" s="56"/>
      <c r="AD7" s="56"/>
      <c r="AE7" s="7"/>
    </row>
    <row r="8" spans="1:73" ht="15.75">
      <c r="A8" s="62">
        <v>5</v>
      </c>
      <c r="I8" s="122"/>
      <c r="J8" s="116"/>
      <c r="K8" s="116"/>
      <c r="L8" s="116"/>
      <c r="M8" s="116"/>
      <c r="N8" s="116"/>
      <c r="O8" s="116"/>
      <c r="P8" s="116"/>
      <c r="Q8" s="116"/>
      <c r="R8" s="116"/>
      <c r="S8" s="117" t="s">
        <v>10</v>
      </c>
      <c r="T8" s="116"/>
      <c r="U8" s="116"/>
      <c r="V8" s="116"/>
      <c r="W8" s="116"/>
      <c r="X8" s="116"/>
      <c r="Y8" s="116"/>
      <c r="Z8" s="116"/>
      <c r="AA8" s="116"/>
      <c r="AB8" s="116"/>
      <c r="AC8" s="116"/>
      <c r="AD8" s="119"/>
      <c r="BB8" s="1"/>
    </row>
    <row r="9" spans="1:73" ht="15.75">
      <c r="A9" s="62">
        <v>6</v>
      </c>
      <c r="I9" s="123"/>
      <c r="J9" s="121"/>
      <c r="K9" s="121"/>
      <c r="L9" s="121"/>
      <c r="M9" s="121"/>
      <c r="N9" s="121"/>
      <c r="O9" s="121"/>
      <c r="P9" s="121"/>
      <c r="Q9" s="121"/>
      <c r="R9" s="121"/>
      <c r="S9" s="121"/>
      <c r="T9" s="122"/>
      <c r="U9" s="116"/>
      <c r="V9" s="116"/>
      <c r="W9" s="116"/>
      <c r="X9" s="116"/>
      <c r="Y9" s="117" t="s">
        <v>9</v>
      </c>
      <c r="Z9" s="116"/>
      <c r="AA9" s="116"/>
      <c r="AB9" s="116"/>
      <c r="AC9" s="116"/>
      <c r="AD9" s="119"/>
      <c r="BB9" s="1"/>
      <c r="BC9" s="1"/>
      <c r="BD9" s="1"/>
      <c r="BE9" s="1"/>
      <c r="BF9" s="1"/>
      <c r="BG9" s="1"/>
      <c r="BH9" s="1"/>
      <c r="BI9" s="1"/>
      <c r="BJ9" s="1"/>
      <c r="BK9" s="7"/>
      <c r="BL9" s="7"/>
      <c r="BM9" s="7"/>
      <c r="BN9" s="7"/>
      <c r="BO9" s="7"/>
      <c r="BP9" s="7"/>
      <c r="BQ9" s="7"/>
      <c r="BR9" s="7"/>
      <c r="BS9" s="7"/>
      <c r="BT9" s="7"/>
      <c r="BU9" s="7"/>
    </row>
    <row r="10" spans="1:73" ht="15.75">
      <c r="A10" s="62">
        <v>7</v>
      </c>
      <c r="I10" s="123"/>
      <c r="J10" s="129"/>
      <c r="K10" s="121"/>
      <c r="L10" s="121"/>
      <c r="M10" s="5">
        <v>2</v>
      </c>
      <c r="N10" s="121"/>
      <c r="O10" s="5">
        <v>4</v>
      </c>
      <c r="P10" s="121"/>
      <c r="Q10" s="121"/>
      <c r="R10" s="121"/>
      <c r="S10" s="121"/>
      <c r="T10" s="123"/>
      <c r="U10" s="129"/>
      <c r="V10" s="121"/>
      <c r="W10" s="121"/>
      <c r="X10" s="5">
        <v>1</v>
      </c>
      <c r="Y10" s="121"/>
      <c r="Z10" s="5">
        <v>6</v>
      </c>
      <c r="AA10" s="121"/>
      <c r="AB10" s="121"/>
      <c r="AC10" s="121"/>
      <c r="AD10" s="130"/>
      <c r="BB10" s="1"/>
      <c r="BC10" s="1"/>
      <c r="BD10" s="1"/>
      <c r="BE10" s="1"/>
      <c r="BF10" s="1"/>
      <c r="BG10" s="1"/>
      <c r="BH10" s="1"/>
      <c r="BI10" s="1"/>
      <c r="BJ10" s="1"/>
      <c r="BK10" s="1"/>
      <c r="BL10" s="1"/>
      <c r="BM10" s="1"/>
      <c r="BN10" s="1"/>
    </row>
    <row r="11" spans="1:73" ht="15.75">
      <c r="A11" s="62">
        <v>8</v>
      </c>
      <c r="I11" s="128"/>
      <c r="J11" s="126">
        <f>IF(M10=0,0,IF(M10=1,0,IF(M10=2,0,IF(M10=3,0,IF(M10=4,0,IF(M10=5,0,IF(M10=6,0,IF(M10=7,0,IF(M10=8,1,IF(M10=9,1,IF(M10="A",1,IF(M10="B",1,IF(M10="C",1,IF(M10="D",1,IF(M10="E",1,IF(M10="F",1,0))))))))))))))))</f>
        <v>0</v>
      </c>
      <c r="K11" s="126">
        <f>IF(M10=0,0,IF(M10=1,0,IF(M10=2,0,IF(M10=3,0,IF(M10=4,1,IF(M10=5,1,IF(M10=6,1,IF(M10=7,1,IF(M10=8,0,IF(M10=9,0,IF(M10="A",0,IF(M10="B",0,IF(M10="C",1,IF(M10="D",1,IF(M10="E",1,IF(M10="F",1,0))))))))))))))))</f>
        <v>0</v>
      </c>
      <c r="L11" s="126">
        <f>IF(M10=0,0,IF(M10=1,0,IF(M10=2,1,IF(M10=3,1,IF(M10=4,0,IF(M10=5,0,IF(M10=6,1,IF(M10=7,1,IF(M10=8,0,IF(M10=9,0,IF(M10="A",1,IF(M10="B",1,IF(M10="C",0,IF(M10="D",0,IF(M10="E",1,IF(M10="F",1,0))))))))))))))))</f>
        <v>1</v>
      </c>
      <c r="M11" s="126">
        <f>IF(M10=0,0,IF(M10=1,1,IF(M10=2,0,IF(M10=3,1,IF(M10=4,0,IF(M10=5,1,IF(M10=6,0,IF(M10=7,1,IF(M10=8,0,IF(M10=9,1,IF(M10="A",0,IF(M10="B",1,IF(M10="C",0,IF(M10="D",1,IF(M10="E",0,IF(M10="F",1,1))))))))))))))))</f>
        <v>0</v>
      </c>
      <c r="N11" s="126"/>
      <c r="O11" s="126">
        <f>IF(O10=0,0,IF(O10=1,0,IF(O10=2,0,IF(O10=3,0,IF(O10=4,0,IF(O10=5,0,IF(O10=6,0,IF(O10=7,0,IF(O10=8,1,IF(O10=9,1,IF(O10="A",1,IF(O10="B",1,IF(O10="C",1,IF(O10="D",1,IF(O10="E",1,IF(O10="F",1,0))))))))))))))))</f>
        <v>0</v>
      </c>
      <c r="P11" s="126">
        <f>IF(O10=0,0,IF(O10=1,0,IF(O10=2,0,IF(O10=3,0,IF(O10=4,1,IF(O10=5,1,IF(O10=6,1,IF(O10=7,1,IF(O10=8,0,IF(O10=9,0,IF(O10="A",0,IF(O10="B",0,IF(O10="C",1,IF(O10="D",1,IF(O10="E",1,IF(O10="F",1,0))))))))))))))))</f>
        <v>1</v>
      </c>
      <c r="Q11" s="126">
        <f>IF(O10=0,0,IF(O10=1,0,IF(O10=2,1,IF(O10=3,1,IF(O10=4,0,IF(O10=5,0,IF(O10=6,1,IF(O10=7,1,IF(O10=8,0,IF(O10=9,0,IF(O10="A",1,IF(O10="B",1,IF(O10="C",0,IF(O10="D",0,IF(O10="E",1,IF(O10="F",1,0))))))))))))))))</f>
        <v>0</v>
      </c>
      <c r="R11" s="126">
        <f>IF(O10=0,0,IF(O10=1,1,IF(O10=2,0,IF(O10=3,1,IF(O10=4,0,IF(O10=5,1,IF(O10=6,0,IF(O10=7,1,IF(O10=8,0,IF(O10=9,1,IF(O10="A",0,IF(O10="B",1,IF(O10="C",0,IF(O10="D",1,IF(O10="E",0,IF(O10="F",1,1))))))))))))))))</f>
        <v>0</v>
      </c>
      <c r="S11" s="126"/>
      <c r="T11" s="128"/>
      <c r="U11" s="126">
        <f>IF(X10=0,0,IF(X10=1,0,IF(X10=2,0,IF(X10=3,0,IF(X10=4,0,IF(X10=5,0,IF(X10=6,0,IF(X10=7,0,IF(X10=8,1,IF(X10=9,1,IF(X10="A",1,IF(X10="B",1,IF(X10="C",1,IF(X10="D",1,IF(X10="E",1,IF(X10="F",1,0))))))))))))))))</f>
        <v>0</v>
      </c>
      <c r="V11" s="126">
        <f>IF(X10=0,0,IF(X10=1,0,IF(X10=2,0,IF(X10=3,0,IF(X10=4,1,IF(X10=5,1,IF(X10=6,1,IF(X10=7,1,IF(X10=8,0,IF(X10=9,0,IF(X10="A",0,IF(X10="B",0,IF(X10="C",1,IF(X10="D",1,IF(X10="E",1,IF(X10="F",1,0))))))))))))))))</f>
        <v>0</v>
      </c>
      <c r="W11" s="126">
        <f>IF(X10=0,0,IF(X10=1,0,IF(X10=2,1,IF(X10=3,1,IF(X10=4,0,IF(X10=5,0,IF(X10=6,1,IF(X10=7,1,IF(X10=8,0,IF(X10=9,0,IF(X10="A",1,IF(X10="B",1,IF(X10="C",0,IF(X10="D",0,IF(X10="E",1,IF(X10="F",1,0))))))))))))))))</f>
        <v>0</v>
      </c>
      <c r="X11" s="126">
        <f>IF(X10=0,0,IF(X10=1,1,IF(X10=2,0,IF(X10=3,1,IF(X10=4,0,IF(X10=5,1,IF(X10=6,0,IF(X10=7,1,IF(X10=8,0,IF(X10=9,1,IF(X10="A",0,IF(X10="B",1,IF(X10="C",0,IF(X10="D",1,IF(X10="E",0,IF(X10="F",1,1))))))))))))))))</f>
        <v>1</v>
      </c>
      <c r="Y11" s="126"/>
      <c r="Z11" s="126">
        <f>IF(Z10=0,0,IF(Z10=1,0,IF(Z10=2,0,IF(Z10=3,0,IF(Z10=4,0,IF(Z10=5,0,IF(Z10=6,0,IF(Z10=7,0,IF(Z10=8,1,IF(Z10=9,1,IF(Z10="A",1,IF(Z10="B",1,IF(Z10="C",1,IF(Z10="D",1,IF(Z10="E",1,IF(Z10="F",1,0))))))))))))))))</f>
        <v>0</v>
      </c>
      <c r="AA11" s="126">
        <f>IF(Z10=0,0,IF(Z10=1,0,IF(Z10=2,0,IF(Z10=3,0,IF(Z10=4,1,IF(Z10=5,1,IF(Z10=6,1,IF(Z10=7,1,IF(Z10=8,0,IF(Z10=9,0,IF(Z10="A",0,IF(Z10="B",0,IF(Z10="C",1,IF(Z10="D",1,IF(Z10="E",1,IF(Z10="F",1,0))))))))))))))))</f>
        <v>1</v>
      </c>
      <c r="AB11" s="126">
        <f>IF(Z10=0,0,IF(Z10=1,0,IF(Z10=2,1,IF(Z10=3,1,IF(Z10=4,0,IF(Z10=5,0,IF(Z10=6,1,IF(Z10=7,1,IF(Z10=8,0,IF(Z10=9,0,IF(Z10="A",1,IF(Z10="B",1,IF(Z10="C",0,IF(Z10="D",0,IF(Z10="E",1,IF(Z10="F",1,0))))))))))))))))</f>
        <v>1</v>
      </c>
      <c r="AC11" s="126">
        <f>IF(Z10=0,0,IF(Z10=1,1,IF(Z10=2,0,IF(Z10=3,1,IF(Z10=4,0,IF(Z10=5,1,IF(Z10=6,0,IF(Z10=7,1,IF(Z10=8,0,IF(Z10=9,1,IF(Z10="A",0,IF(Z10="B",1,IF(Z10="C",0,IF(Z10="D",1,IF(Z10="E",0,IF(Z10="F",1,1))))))))))))))))</f>
        <v>0</v>
      </c>
      <c r="AD11" s="131"/>
      <c r="BC11" s="1"/>
      <c r="BD11" s="1"/>
      <c r="BE11" s="1"/>
      <c r="BF11" s="1"/>
      <c r="BG11" s="1"/>
      <c r="BH11" s="1"/>
      <c r="BI11" s="1"/>
      <c r="BJ11" s="1"/>
      <c r="BK11" s="1"/>
      <c r="BL11" s="1"/>
      <c r="BM11" s="1"/>
      <c r="BN11" s="1"/>
    </row>
    <row r="12" spans="1:73" ht="15.75">
      <c r="A12" s="62">
        <v>9</v>
      </c>
      <c r="I12" s="16"/>
      <c r="J12" s="16"/>
      <c r="K12" s="16"/>
      <c r="L12" s="16"/>
      <c r="M12" s="16"/>
      <c r="N12" s="16"/>
      <c r="O12" s="16"/>
      <c r="P12" s="16"/>
      <c r="Q12" s="16"/>
      <c r="R12" s="16"/>
      <c r="S12" s="16"/>
      <c r="T12" s="16"/>
      <c r="U12" s="16"/>
      <c r="V12" s="16"/>
      <c r="W12" s="16"/>
      <c r="X12" s="16"/>
      <c r="Y12" s="16"/>
      <c r="Z12" s="16"/>
      <c r="AA12" s="16"/>
      <c r="AB12" s="16"/>
      <c r="AC12" s="16"/>
      <c r="AD12" s="16"/>
      <c r="BC12" s="1"/>
      <c r="BD12" s="1"/>
      <c r="BE12" s="1"/>
      <c r="BF12" s="1"/>
      <c r="BG12" s="1"/>
      <c r="BH12" s="1"/>
      <c r="BI12" s="1"/>
      <c r="BJ12" s="1"/>
    </row>
    <row r="13" spans="1:73" ht="15.75">
      <c r="A13" s="62" t="s">
        <v>0</v>
      </c>
      <c r="I13" s="122"/>
      <c r="J13" s="116"/>
      <c r="K13" s="116"/>
      <c r="L13" s="116"/>
      <c r="M13" s="116"/>
      <c r="N13" s="116"/>
      <c r="O13" s="116"/>
      <c r="P13" s="116"/>
      <c r="Q13" s="116"/>
      <c r="R13" s="116"/>
      <c r="S13" s="116"/>
      <c r="T13" s="117" t="s">
        <v>12</v>
      </c>
      <c r="U13" s="116"/>
      <c r="V13" s="116"/>
      <c r="W13" s="116"/>
      <c r="X13" s="116"/>
      <c r="Y13" s="116"/>
      <c r="Z13" s="116"/>
      <c r="AA13" s="116"/>
      <c r="AB13" s="116"/>
      <c r="AC13" s="116"/>
      <c r="AD13" s="119"/>
      <c r="AO13" s="3"/>
      <c r="AP13" s="1"/>
      <c r="AQ13" s="1"/>
      <c r="AR13" s="1"/>
      <c r="AS13" s="1"/>
      <c r="AT13" s="1"/>
      <c r="AU13" s="1"/>
      <c r="AV13" s="1"/>
      <c r="AW13" s="1"/>
      <c r="AX13" s="1"/>
      <c r="AY13" s="1"/>
      <c r="AZ13" s="1"/>
      <c r="BA13" s="1"/>
    </row>
    <row r="14" spans="1:73" ht="15.75">
      <c r="A14" s="62" t="s">
        <v>1</v>
      </c>
      <c r="B14" s="6"/>
      <c r="C14" s="6"/>
      <c r="D14" s="6"/>
      <c r="E14" s="6"/>
      <c r="F14" s="6"/>
      <c r="G14" s="6"/>
      <c r="H14" s="6"/>
      <c r="I14" s="123"/>
      <c r="J14" s="129"/>
      <c r="K14" s="121"/>
      <c r="L14" s="121"/>
      <c r="M14" s="5">
        <v>9</v>
      </c>
      <c r="N14" s="121"/>
      <c r="O14" s="5">
        <v>8</v>
      </c>
      <c r="P14" s="121"/>
      <c r="Q14" s="121"/>
      <c r="R14" s="121"/>
      <c r="S14" s="121"/>
      <c r="T14" s="121"/>
      <c r="U14" s="129"/>
      <c r="V14" s="121"/>
      <c r="W14" s="121"/>
      <c r="X14" s="5">
        <v>9</v>
      </c>
      <c r="Y14" s="121"/>
      <c r="Z14" s="5">
        <v>1</v>
      </c>
      <c r="AA14" s="121"/>
      <c r="AB14" s="121"/>
      <c r="AC14" s="121"/>
      <c r="AD14" s="130"/>
      <c r="AE14" s="1"/>
      <c r="AF14" s="1"/>
      <c r="AG14" s="1"/>
      <c r="AH14" s="1"/>
      <c r="AO14" s="3"/>
      <c r="AP14" s="1"/>
      <c r="AQ14" s="1"/>
      <c r="AR14" s="1"/>
      <c r="AS14" s="1"/>
      <c r="AT14" s="1"/>
      <c r="AU14" s="1"/>
      <c r="AV14" s="1"/>
      <c r="AW14" s="1"/>
      <c r="AX14" s="1"/>
      <c r="AY14" s="1"/>
      <c r="AZ14" s="1"/>
      <c r="BA14" s="1"/>
      <c r="BB14" s="7"/>
    </row>
    <row r="15" spans="1:73" ht="15.75">
      <c r="A15" s="62" t="s">
        <v>2</v>
      </c>
      <c r="I15" s="128"/>
      <c r="J15" s="126">
        <f>IF(M14=0,0,IF(M14=1,0,IF(M14=2,0,IF(M14=3,0,IF(M14=4,0,IF(M14=5,0,IF(M14=6,0,IF(M14=7,0,IF(M14=8,1,IF(M14=9,1,IF(M14="A",1,IF(M14="B",1,IF(M14="C",1,IF(M14="D",1,IF(M14="E",1,IF(M14="F",1,0))))))))))))))))</f>
        <v>1</v>
      </c>
      <c r="K15" s="126">
        <f>IF(M14=0,0,IF(M14=1,0,IF(M14=2,0,IF(M14=3,0,IF(M14=4,1,IF(M14=5,1,IF(M14=6,1,IF(M14=7,1,IF(M14=8,0,IF(M14=9,0,IF(M14="A",0,IF(M14="B",0,IF(M14="C",1,IF(M14="D",1,IF(M14="E",1,IF(M14="F",1,0))))))))))))))))</f>
        <v>0</v>
      </c>
      <c r="L15" s="126">
        <f>IF(M14=0,0,IF(M14=1,0,IF(M14=2,1,IF(M14=3,1,IF(M14=4,0,IF(M14=5,0,IF(M14=6,1,IF(M14=7,1,IF(M14=8,0,IF(M14=9,0,IF(M14="A",1,IF(M14="B",1,IF(M14="C",0,IF(M14="D",0,IF(M14="E",1,IF(M14="F",1,0))))))))))))))))</f>
        <v>0</v>
      </c>
      <c r="M15" s="126">
        <f>IF(M14=0,0,IF(M14=1,1,IF(M14=2,0,IF(M14=3,1,IF(M14=4,0,IF(M14=5,1,IF(M14=6,0,IF(M14=7,1,IF(M14=8,0,IF(M14=9,1,IF(M14="A",0,IF(M14="B",1,IF(M14="C",0,IF(M14="D",1,IF(M14="E",0,IF(M14="F",1,1))))))))))))))))</f>
        <v>1</v>
      </c>
      <c r="N15" s="126"/>
      <c r="O15" s="126">
        <f>IF(O14=0,0,IF(O14=1,0,IF(O14=2,0,IF(O14=3,0,IF(O14=4,0,IF(O14=5,0,IF(O14=6,0,IF(O14=7,0,IF(O14=8,1,IF(O14=9,1,IF(O14="A",1,IF(O14="B",1,IF(O14="C",1,IF(O14="D",1,IF(O14="E",1,IF(O14="F",1,0))))))))))))))))</f>
        <v>1</v>
      </c>
      <c r="P15" s="126">
        <f>IF(O14=0,0,IF(O14=1,0,IF(O14=2,0,IF(O14=3,0,IF(O14=4,1,IF(O14=5,1,IF(O14=6,1,IF(O14=7,1,IF(O14=8,0,IF(O14=9,0,IF(O14="A",0,IF(O14="B",0,IF(O14="C",1,IF(O14="D",1,IF(O14="E",1,IF(O14="F",1,0))))))))))))))))</f>
        <v>0</v>
      </c>
      <c r="Q15" s="126">
        <f>IF(O14=0,0,IF(O14=1,0,IF(O14=2,1,IF(O14=3,1,IF(O14=4,0,IF(O14=5,0,IF(O14=6,1,IF(O14=7,1,IF(O14=8,0,IF(O14=9,0,IF(O14="A",1,IF(O14="B",1,IF(O14="C",0,IF(O14="D",0,IF(O14="E",1,IF(O14="F",1,0))))))))))))))))</f>
        <v>0</v>
      </c>
      <c r="R15" s="126">
        <f>IF(O14=0,0,IF(O14=1,1,IF(O14=2,0,IF(O14=3,1,IF(O14=4,0,IF(O14=5,1,IF(O14=6,0,IF(O14=7,1,IF(O14=8,0,IF(O14=9,1,IF(O14="A",0,IF(O14="B",1,IF(O14="C",0,IF(O14="D",1,IF(O14="E",0,IF(O14="F",1,1))))))))))))))))</f>
        <v>0</v>
      </c>
      <c r="S15" s="127"/>
      <c r="T15" s="126"/>
      <c r="U15" s="126">
        <f>IF(X14=0,0,IF(X14=1,0,IF(X14=2,0,IF(X14=3,0,IF(X14=4,0,IF(X14=5,0,IF(X14=6,0,IF(X14=7,0,IF(X14=8,1,IF(X14=9,1,IF(X14="A",1,IF(X14="B",1,IF(X14="C",1,IF(X14="D",1,IF(X14="E",1,IF(X14="F",1,0))))))))))))))))</f>
        <v>1</v>
      </c>
      <c r="V15" s="126">
        <f>IF(X14=0,0,IF(X14=1,0,IF(X14=2,0,IF(X14=3,0,IF(X14=4,1,IF(X14=5,1,IF(X14=6,1,IF(X14=7,1,IF(X14=8,0,IF(X14=9,0,IF(X14="A",0,IF(X14="B",0,IF(X14="C",1,IF(X14="D",1,IF(X14="E",1,IF(X14="F",1,0))))))))))))))))</f>
        <v>0</v>
      </c>
      <c r="W15" s="126">
        <f>IF(X14=0,0,IF(X14=1,0,IF(X14=2,1,IF(X14=3,1,IF(X14=4,0,IF(X14=5,0,IF(X14=6,1,IF(X14=7,1,IF(X14=8,0,IF(X14=9,0,IF(X14="A",1,IF(X14="B",1,IF(X14="C",0,IF(X14="D",0,IF(X14="E",1,IF(X14="F",1,0))))))))))))))))</f>
        <v>0</v>
      </c>
      <c r="X15" s="126">
        <f>IF(X14=0,0,IF(X14=1,1,IF(X14=2,0,IF(X14=3,1,IF(X14=4,0,IF(X14=5,1,IF(X14=6,0,IF(X14=7,1,IF(X14=8,0,IF(X14=9,1,IF(X14="A",0,IF(X14="B",1,IF(X14="C",0,IF(X14="D",1,IF(X14="E",0,IF(X14="F",1,1))))))))))))))))</f>
        <v>1</v>
      </c>
      <c r="Y15" s="126"/>
      <c r="Z15" s="126">
        <f>IF(Z14=0,0,IF(Z14=1,0,IF(Z14=2,0,IF(Z14=3,0,IF(Z14=4,0,IF(Z14=5,0,IF(Z14=6,0,IF(Z14=7,0,IF(Z14=8,1,IF(Z14=9,1,IF(Z14="A",1,IF(Z14="B",1,IF(Z14="C",1,IF(Z14="D",1,IF(Z14="E",1,IF(Z14="F",1,0))))))))))))))))</f>
        <v>0</v>
      </c>
      <c r="AA15" s="126">
        <f>IF(Z14=0,0,IF(Z14=1,0,IF(Z14=2,0,IF(Z14=3,0,IF(Z14=4,1,IF(Z14=5,1,IF(Z14=6,1,IF(Z14=7,1,IF(Z14=8,0,IF(Z14=9,0,IF(Z14="A",0,IF(Z14="B",0,IF(Z14="C",1,IF(Z14="D",1,IF(Z14="E",1,IF(Z14="F",1,0))))))))))))))))</f>
        <v>0</v>
      </c>
      <c r="AB15" s="126">
        <f>IF(Z14=0,0,IF(Z14=1,0,IF(Z14=2,1,IF(Z14=3,1,IF(Z14=4,0,IF(Z14=5,0,IF(Z14=6,1,IF(Z14=7,1,IF(Z14=8,0,IF(Z14=9,0,IF(Z14="A",1,IF(Z14="B",1,IF(Z14="C",0,IF(Z14="D",0,IF(Z14="E",1,IF(Z14="F",1,0))))))))))))))))</f>
        <v>0</v>
      </c>
      <c r="AC15" s="126">
        <f>IF(Z14=0,0,IF(Z14=1,1,IF(Z14=2,0,IF(Z14=3,1,IF(Z14=4,0,IF(Z14=5,1,IF(Z14=6,0,IF(Z14=7,1,IF(Z14=8,0,IF(Z14=9,1,IF(Z14="A",0,IF(Z14="B",1,IF(Z14="C",0,IF(Z14="D",1,IF(Z14="E",0,IF(Z14="F",1,1))))))))))))))))</f>
        <v>1</v>
      </c>
      <c r="AD15" s="131"/>
    </row>
    <row r="16" spans="1:73" ht="15.75">
      <c r="A16" s="62" t="s">
        <v>3</v>
      </c>
      <c r="B16" s="6"/>
      <c r="C16" s="6"/>
      <c r="D16" s="6"/>
      <c r="I16" s="16"/>
      <c r="J16" s="16"/>
      <c r="K16" s="16"/>
      <c r="L16" s="16"/>
      <c r="M16" s="16"/>
      <c r="N16" s="16"/>
      <c r="O16" s="16"/>
      <c r="P16" s="16"/>
      <c r="Q16" s="16"/>
      <c r="R16" s="16"/>
      <c r="S16" s="16"/>
      <c r="T16" s="16"/>
      <c r="U16" s="16"/>
      <c r="V16" s="16"/>
      <c r="W16" s="16"/>
      <c r="X16" s="16"/>
      <c r="Y16" s="16"/>
      <c r="Z16" s="16"/>
      <c r="AA16" s="16"/>
      <c r="AB16" s="16"/>
      <c r="AC16" s="16"/>
      <c r="AD16" s="16"/>
    </row>
    <row r="17" spans="1:66" ht="15.75">
      <c r="A17" s="62" t="s">
        <v>4</v>
      </c>
      <c r="B17" s="6"/>
      <c r="C17" s="6"/>
      <c r="D17" s="6"/>
      <c r="I17" s="122"/>
      <c r="J17" s="116"/>
      <c r="K17" s="116"/>
      <c r="L17" s="116"/>
      <c r="M17" s="116"/>
      <c r="N17" s="116"/>
      <c r="O17" s="116"/>
      <c r="P17" s="116"/>
      <c r="Q17" s="116"/>
      <c r="R17" s="116"/>
      <c r="S17" s="116"/>
      <c r="T17" s="117" t="s">
        <v>14</v>
      </c>
      <c r="U17" s="116"/>
      <c r="V17" s="116"/>
      <c r="W17" s="116"/>
      <c r="X17" s="116"/>
      <c r="Y17" s="116"/>
      <c r="Z17" s="116"/>
      <c r="AA17" s="116"/>
      <c r="AB17" s="116"/>
      <c r="AC17" s="116"/>
      <c r="AD17" s="119"/>
    </row>
    <row r="18" spans="1:66" ht="15.75">
      <c r="A18" s="62" t="s">
        <v>5</v>
      </c>
      <c r="B18" s="6"/>
      <c r="C18" s="6"/>
      <c r="D18" s="6"/>
      <c r="I18" s="123"/>
      <c r="J18" s="129"/>
      <c r="K18" s="121"/>
      <c r="L18" s="121"/>
      <c r="M18" s="5" t="s">
        <v>2</v>
      </c>
      <c r="N18" s="121"/>
      <c r="O18" s="5" t="s">
        <v>0</v>
      </c>
      <c r="P18" s="121"/>
      <c r="Q18" s="121"/>
      <c r="R18" s="121"/>
      <c r="S18" s="121"/>
      <c r="T18" s="121"/>
      <c r="U18" s="129"/>
      <c r="V18" s="121"/>
      <c r="W18" s="121"/>
      <c r="X18" s="5" t="s">
        <v>2</v>
      </c>
      <c r="Y18" s="121"/>
      <c r="Z18" s="5" t="s">
        <v>0</v>
      </c>
      <c r="AA18" s="121"/>
      <c r="AB18" s="121"/>
      <c r="AC18" s="121"/>
      <c r="AD18" s="130"/>
      <c r="BH18" s="1"/>
      <c r="BI18" s="1"/>
      <c r="BJ18" s="1"/>
      <c r="BK18" s="1"/>
      <c r="BL18" s="1"/>
      <c r="BM18" s="1"/>
      <c r="BN18" s="1"/>
    </row>
    <row r="19" spans="1:66" ht="15.75">
      <c r="A19" s="62" t="s">
        <v>90</v>
      </c>
      <c r="B19" s="6"/>
      <c r="C19" s="6"/>
      <c r="D19" s="6"/>
      <c r="G19" s="6"/>
      <c r="I19" s="128"/>
      <c r="J19" s="126">
        <f>IF(M18=0,0,IF(M18=1,0,IF(M18=2,0,IF(M18=3,0,IF(M18=4,0,IF(M18=5,0,IF(M18=6,0,IF(M18=7,0,IF(M18=8,1,IF(M18=9,1,IF(M18="A",1,IF(M18="B",1,IF(M18="C",1,IF(M18="D",1,IF(M18="E",1,IF(M18="F",1,0))))))))))))))))</f>
        <v>1</v>
      </c>
      <c r="K19" s="126">
        <f>IF(M18=0,0,IF(M18=1,0,IF(M18=2,0,IF(M18=3,0,IF(M18=4,1,IF(M18=5,1,IF(M18=6,1,IF(M18=7,1,IF(M18=8,0,IF(M18=9,0,IF(M18="A",0,IF(M18="B",0,IF(M18="C",1,IF(M18="D",1,IF(M18="E",1,IF(M18="F",1,0))))))))))))))))</f>
        <v>1</v>
      </c>
      <c r="L19" s="126">
        <f>IF(M18=0,0,IF(M18=1,0,IF(M18=2,1,IF(M18=3,1,IF(M18=4,0,IF(M18=5,0,IF(M18=6,1,IF(M18=7,1,IF(M18=8,0,IF(M18=9,0,IF(M18="A",1,IF(M18="B",1,IF(M18="C",0,IF(M18="D",0,IF(M18="E",1,IF(M18="F",1,0))))))))))))))))</f>
        <v>0</v>
      </c>
      <c r="M19" s="126">
        <f>IF(M18=0,0,IF(M18=1,1,IF(M18=2,0,IF(M18=3,1,IF(M18=4,0,IF(M18=5,1,IF(M18=6,0,IF(M18=7,1,IF(M18=8,0,IF(M18=9,1,IF(M18="A",0,IF(M18="B",1,IF(M18="C",0,IF(M18="D",1,IF(M18="E",0,IF(M18="F",1,1))))))))))))))))</f>
        <v>0</v>
      </c>
      <c r="N19" s="126"/>
      <c r="O19" s="126">
        <f>IF(O18=0,0,IF(O18=1,0,IF(O18=2,0,IF(O18=3,0,IF(O18=4,0,IF(O18=5,0,IF(O18=6,0,IF(O18=7,0,IF(O18=8,1,IF(O18=9,1,IF(O18="A",1,IF(O18="B",1,IF(O18="C",1,IF(O18="D",1,IF(O18="E",1,IF(O18="F",1,0))))))))))))))))</f>
        <v>1</v>
      </c>
      <c r="P19" s="126">
        <f>IF(O18=0,0,IF(O18=1,0,IF(O18=2,0,IF(O18=3,0,IF(O18=4,1,IF(O18=5,1,IF(O18=6,1,IF(O18=7,1,IF(O18=8,0,IF(O18=9,0,IF(O18="A",0,IF(O18="B",0,IF(O18="C",1,IF(O18="D",1,IF(O18="E",1,IF(O18="F",1,0))))))))))))))))</f>
        <v>0</v>
      </c>
      <c r="Q19" s="126">
        <f>IF(O18=0,0,IF(O18=1,0,IF(O18=2,1,IF(O18=3,1,IF(O18=4,0,IF(O18=5,0,IF(O18=6,1,IF(O18=7,1,IF(O18=8,0,IF(O18=9,0,IF(O18="A",1,IF(O18="B",1,IF(O18="C",0,IF(O18="D",0,IF(O18="E",1,IF(O18="F",1,0))))))))))))))))</f>
        <v>1</v>
      </c>
      <c r="R19" s="126">
        <f>IF(O18=0,0,IF(O18=1,1,IF(O18=2,0,IF(O18=3,1,IF(O18=4,0,IF(O18=5,1,IF(O18=6,0,IF(O18=7,1,IF(O18=8,0,IF(O18=9,1,IF(O18="A",0,IF(O18="B",1,IF(O18="C",0,IF(O18="D",1,IF(O18="E",0,IF(O18="F",1,1))))))))))))))))</f>
        <v>0</v>
      </c>
      <c r="S19" s="127"/>
      <c r="T19" s="126"/>
      <c r="U19" s="126">
        <f>IF(X18=0,0,IF(X18=1,0,IF(X18=2,0,IF(X18=3,0,IF(X18=4,0,IF(X18=5,0,IF(X18=6,0,IF(X18=7,0,IF(X18=8,1,IF(X18=9,1,IF(X18="A",1,IF(X18="B",1,IF(X18="C",1,IF(X18="D",1,IF(X18="E",1,IF(X18="F",1,0))))))))))))))))</f>
        <v>1</v>
      </c>
      <c r="V19" s="126">
        <f>IF(X18=0,0,IF(X18=1,0,IF(X18=2,0,IF(X18=3,0,IF(X18=4,1,IF(X18=5,1,IF(X18=6,1,IF(X18=7,1,IF(X18=8,0,IF(X18=9,0,IF(X18="A",0,IF(X18="B",0,IF(X18="C",1,IF(X18="D",1,IF(X18="E",1,IF(X18="F",1,0))))))))))))))))</f>
        <v>1</v>
      </c>
      <c r="W19" s="126">
        <f>IF(X18=0,0,IF(X18=1,0,IF(X18=2,1,IF(X18=3,1,IF(X18=4,0,IF(X18=5,0,IF(X18=6,1,IF(X18=7,1,IF(X18=8,0,IF(X18=9,0,IF(X18="A",1,IF(X18="B",1,IF(X18="C",0,IF(X18="D",0,IF(X18="E",1,IF(X18="F",1,0))))))))))))))))</f>
        <v>0</v>
      </c>
      <c r="X19" s="126">
        <f>IF(X18=0,0,IF(X18=1,1,IF(X18=2,0,IF(X18=3,1,IF(X18=4,0,IF(X18=5,1,IF(X18=6,0,IF(X18=7,1,IF(X18=8,0,IF(X18=9,1,IF(X18="A",0,IF(X18="B",1,IF(X18="C",0,IF(X18="D",1,IF(X18="E",0,IF(X18="F",1,1))))))))))))))))</f>
        <v>0</v>
      </c>
      <c r="Y19" s="126"/>
      <c r="Z19" s="126">
        <f>IF(Z18=0,0,IF(Z18=1,0,IF(Z18=2,0,IF(Z18=3,0,IF(Z18=4,0,IF(Z18=5,0,IF(Z18=6,0,IF(Z18=7,0,IF(Z18=8,1,IF(Z18=9,1,IF(Z18="A",1,IF(Z18="B",1,IF(Z18="C",1,IF(Z18="D",1,IF(Z18="E",1,IF(Z18="F",1,0))))))))))))))))</f>
        <v>1</v>
      </c>
      <c r="AA19" s="126">
        <f>IF(Z18=0,0,IF(Z18=1,0,IF(Z18=2,0,IF(Z18=3,0,IF(Z18=4,1,IF(Z18=5,1,IF(Z18=6,1,IF(Z18=7,1,IF(Z18=8,0,IF(Z18=9,0,IF(Z18="A",0,IF(Z18="B",0,IF(Z18="C",1,IF(Z18="D",1,IF(Z18="E",1,IF(Z18="F",1,0))))))))))))))))</f>
        <v>0</v>
      </c>
      <c r="AB19" s="126">
        <f>IF(Z18=0,0,IF(Z18=1,0,IF(Z18=2,1,IF(Z18=3,1,IF(Z18=4,0,IF(Z18=5,0,IF(Z18=6,1,IF(Z18=7,1,IF(Z18=8,0,IF(Z18=9,0,IF(Z18="A",1,IF(Z18="B",1,IF(Z18="C",0,IF(Z18="D",0,IF(Z18="E",1,IF(Z18="F",1,0))))))))))))))))</f>
        <v>1</v>
      </c>
      <c r="AC19" s="126">
        <f>IF(Z18=0,0,IF(Z18=1,1,IF(Z18=2,0,IF(Z18=3,1,IF(Z18=4,0,IF(Z18=5,1,IF(Z18=6,0,IF(Z18=7,1,IF(Z18=8,0,IF(Z18=9,1,IF(Z18="A",0,IF(Z18="B",1,IF(Z18="C",0,IF(Z18="D",1,IF(Z18="E",0,IF(Z18="F",1,1))))))))))))))))</f>
        <v>0</v>
      </c>
      <c r="AD19" s="131"/>
      <c r="AE19" s="1"/>
      <c r="BB19" s="1"/>
      <c r="BH19" s="1"/>
      <c r="BI19" s="1"/>
      <c r="BJ19" s="1"/>
      <c r="BK19" s="1"/>
      <c r="BL19" s="1"/>
      <c r="BM19" s="1"/>
      <c r="BN19" s="1"/>
    </row>
    <row r="20" spans="1:66" ht="15.75">
      <c r="A20" s="62" t="s">
        <v>91</v>
      </c>
      <c r="B20" s="6"/>
      <c r="C20" s="6"/>
      <c r="D20" s="6"/>
      <c r="E20" s="6"/>
      <c r="F20" s="6"/>
      <c r="G20" s="6"/>
      <c r="H20" s="1"/>
      <c r="BB20" s="1"/>
      <c r="BH20" s="1"/>
      <c r="BI20" s="1"/>
      <c r="BJ20" s="1"/>
      <c r="BK20" s="1"/>
      <c r="BL20" s="1"/>
      <c r="BM20" s="1"/>
      <c r="BN20" s="1"/>
    </row>
    <row r="21" spans="1:66" ht="15.75">
      <c r="A21" s="62" t="s">
        <v>9</v>
      </c>
      <c r="B21" s="45" t="s">
        <v>88</v>
      </c>
      <c r="C21" s="5" t="s">
        <v>90</v>
      </c>
      <c r="D21" s="46" t="s">
        <v>95</v>
      </c>
      <c r="E21" s="5" t="s">
        <v>10</v>
      </c>
      <c r="F21" s="46" t="s">
        <v>99</v>
      </c>
      <c r="G21" s="46" t="s">
        <v>12</v>
      </c>
      <c r="H21" s="46" t="s">
        <v>94</v>
      </c>
      <c r="I21" s="46" t="s">
        <v>22</v>
      </c>
      <c r="BB21" s="1"/>
      <c r="BH21" s="1"/>
      <c r="BI21" s="1"/>
      <c r="BJ21" s="1"/>
      <c r="BK21" s="1"/>
      <c r="BL21" s="1"/>
      <c r="BM21" s="1"/>
      <c r="BN21" s="1"/>
    </row>
    <row r="22" spans="1:66" ht="15.75">
      <c r="A22" s="62" t="s">
        <v>10</v>
      </c>
      <c r="B22" s="6"/>
      <c r="C22" s="6"/>
      <c r="D22" s="6"/>
      <c r="E22" s="6"/>
      <c r="F22" s="6"/>
      <c r="G22" s="6"/>
      <c r="H22" s="1"/>
      <c r="I22" s="1"/>
      <c r="J22" s="1"/>
      <c r="K22" s="1"/>
      <c r="L22" s="1"/>
      <c r="M22" s="1"/>
      <c r="N22" s="1"/>
      <c r="O22" s="1"/>
      <c r="P22" s="1"/>
      <c r="Q22" s="1"/>
      <c r="R22" s="1"/>
      <c r="S22" s="1"/>
      <c r="T22" s="1"/>
      <c r="AF22" s="7"/>
      <c r="AG22" s="7"/>
      <c r="AH22" s="7"/>
      <c r="AI22" s="7"/>
      <c r="AJ22" s="7"/>
      <c r="AK22" s="7"/>
      <c r="AL22" s="7"/>
      <c r="AM22" s="7"/>
      <c r="AN22" s="7"/>
      <c r="AO22" s="7"/>
      <c r="AP22" s="7"/>
      <c r="AQ22" s="7"/>
      <c r="AR22" s="7"/>
      <c r="AS22" s="7"/>
      <c r="AT22" s="7"/>
      <c r="AU22" s="7"/>
      <c r="AV22" s="7"/>
      <c r="AW22" s="7"/>
      <c r="AX22" s="7"/>
      <c r="AY22" s="7"/>
      <c r="AZ22" s="7"/>
      <c r="BA22" s="7"/>
      <c r="BB22" s="1"/>
      <c r="BC22" s="1"/>
      <c r="BD22" s="1"/>
      <c r="BE22" s="1"/>
      <c r="BF22" s="1"/>
      <c r="BG22" s="1"/>
      <c r="BH22" s="1"/>
      <c r="BI22" s="1"/>
      <c r="BJ22" s="1"/>
      <c r="BK22" s="1"/>
      <c r="BL22" s="1"/>
      <c r="BM22" s="1"/>
      <c r="BN22" s="1"/>
    </row>
    <row r="23" spans="1:66" ht="15.75">
      <c r="J23" s="1"/>
      <c r="K23" s="1"/>
      <c r="L23" s="1"/>
      <c r="M23" s="1"/>
      <c r="N23" s="1"/>
      <c r="O23" s="33"/>
      <c r="P23" s="33"/>
      <c r="Q23" s="33"/>
      <c r="R23" s="33"/>
      <c r="S23" s="33"/>
      <c r="T23" s="33"/>
      <c r="U23" s="33"/>
      <c r="V23" s="33"/>
      <c r="W23" s="33"/>
      <c r="X23" s="33" t="s">
        <v>26</v>
      </c>
      <c r="Y23" s="34"/>
      <c r="Z23" s="33"/>
      <c r="AA23" s="33"/>
      <c r="AB23" s="33">
        <f>IF(AC28=0,0,IF(AC28=1,0,IF(AC28=2,1,IF(AC28=3,1,0))))</f>
        <v>0</v>
      </c>
      <c r="AC23" s="33">
        <f>IF(AD28=0,0,IF(AD28=1,0,IF(AD28=2,1,IF(AD28=3,1,0))))</f>
        <v>0</v>
      </c>
      <c r="AD23" s="33">
        <f>IF(AE28=0,0,IF(AE28=1,0,IF(AE28=2,1,IF(AE28=3,1,0))))</f>
        <v>0</v>
      </c>
      <c r="AE23" s="33">
        <f>IF(AH28=0,0,IF(AH28=1,0,IF(AH28=2,1,IF(AH28=3,1,0))))</f>
        <v>0</v>
      </c>
      <c r="AF23" s="33"/>
      <c r="AG23" s="33"/>
      <c r="AH23" s="33">
        <f>IF(AI28=0,0,IF(AI28=1,0,IF(AI28=2,1,IF(AI28=3,1,0))))</f>
        <v>0</v>
      </c>
      <c r="AI23" s="33">
        <f>IF(AJ28=0,0,IF(AJ28=1,0,IF(AJ28=2,1,IF(AJ28=3,1,0))))</f>
        <v>1</v>
      </c>
      <c r="AJ23" s="33">
        <f>IF(AK28=0,0,IF(AK28=1,0,IF(AK28=2,1,IF(AK28=3,1,0))))</f>
        <v>0</v>
      </c>
      <c r="AK23" s="33">
        <f>IF(AM28=0,0,IF(AM28=1,0,IF(AM28=2,1,IF(AM28=3,1,0))))</f>
        <v>1</v>
      </c>
      <c r="AL23" s="33"/>
      <c r="AM23" s="33">
        <f>IF(AN28=0,0,IF(AN28=1,0,IF(AN28=2,1,IF(AN28=3,1,0))))</f>
        <v>1</v>
      </c>
      <c r="AN23" s="33">
        <f>IF(AO28=0,0,IF(AO28=1,0,IF(AO28=2,1,IF(AO28=3,1,0))))</f>
        <v>0</v>
      </c>
      <c r="AO23" s="33">
        <f>IF(AP28=0,0,IF(AP28=1,0,IF(AP28=2,1,IF(AP28=3,1,0))))</f>
        <v>0</v>
      </c>
      <c r="AP23" s="33">
        <f>IF(AS28=0,0,IF(AS28=1,0,IF(AS28=2,1,IF(AS28=3,1,0))))</f>
        <v>0</v>
      </c>
      <c r="AQ23" s="33"/>
      <c r="AR23" s="33"/>
      <c r="AS23" s="33">
        <f>IF(AT28=0,0,IF(AT28=1,0,IF(AT28=2,1,IF(AT28=3,1,0))))</f>
        <v>0</v>
      </c>
      <c r="AT23" s="33">
        <f>IF(AU28=0,0,IF(AU28=1,0,IF(AU28=2,1,IF(AU28=3,1,0))))</f>
        <v>0</v>
      </c>
      <c r="AU23" s="33">
        <f>IF(AV28=0,0,IF(AV28=1,0,IF(AV28=2,1,IF(AV28=3,1,0))))</f>
        <v>0</v>
      </c>
      <c r="AV23" s="33">
        <f>IF(AX28=0,0,IF(AX28=1,0,IF(AX28=2,1,IF(AX28=3,1,0))))</f>
        <v>0</v>
      </c>
      <c r="AW23" s="33"/>
      <c r="AX23" s="33">
        <f>IF(AY28=0,0,IF(AY28=1,0,IF(AY28=2,1,IF(AY28=3,1,0))))</f>
        <v>0</v>
      </c>
      <c r="AY23" s="33">
        <f>IF(AZ28=0,0,IF(AZ28=1,0,IF(AZ28=2,1,IF(AZ28=3,1,0))))</f>
        <v>0</v>
      </c>
      <c r="AZ23" s="33">
        <f>IF(BA28=0,0,IF(BA28=1,0,IF(BA28=2,1,IF(BA28=3,1,0))))</f>
        <v>0</v>
      </c>
      <c r="BA23" s="33"/>
      <c r="BB23" s="1"/>
      <c r="BC23" s="1"/>
      <c r="BD23" s="1"/>
      <c r="BE23" s="1"/>
      <c r="BF23" s="1"/>
      <c r="BG23" s="1"/>
      <c r="BH23" s="1"/>
      <c r="BI23" s="1"/>
      <c r="BJ23" s="1"/>
      <c r="BK23" s="1"/>
      <c r="BL23" s="1"/>
      <c r="BM23" s="1"/>
      <c r="BN23" s="1"/>
    </row>
    <row r="24" spans="1:66" ht="15.75">
      <c r="B24" s="6"/>
      <c r="C24" s="6"/>
      <c r="D24" s="6"/>
      <c r="E24" s="6"/>
      <c r="F24" s="6"/>
      <c r="G24" s="6"/>
      <c r="H24" s="1"/>
      <c r="I24" s="1"/>
      <c r="M24" s="1"/>
      <c r="N24" s="1"/>
      <c r="O24" s="37"/>
      <c r="P24" s="55" t="str">
        <f>+E21</f>
        <v>BX</v>
      </c>
      <c r="Q24" s="55" t="s">
        <v>80</v>
      </c>
      <c r="R24" s="37"/>
      <c r="S24" s="37"/>
      <c r="T24" s="37"/>
      <c r="U24" s="36">
        <f>IF(E21="BL",0,M10)</f>
        <v>2</v>
      </c>
      <c r="V24" s="36">
        <f>IF(E21="BL",0,O10)</f>
        <v>4</v>
      </c>
      <c r="W24" s="36"/>
      <c r="X24" s="36">
        <f>+X10</f>
        <v>1</v>
      </c>
      <c r="Y24" s="36">
        <f>+Z10</f>
        <v>6</v>
      </c>
      <c r="Z24" s="36" t="s">
        <v>22</v>
      </c>
      <c r="AA24" s="36"/>
      <c r="AB24" s="36">
        <v>0</v>
      </c>
      <c r="AC24" s="36">
        <v>0</v>
      </c>
      <c r="AD24" s="36">
        <v>0</v>
      </c>
      <c r="AE24" s="36">
        <v>0</v>
      </c>
      <c r="AF24" s="36"/>
      <c r="AG24" s="36"/>
      <c r="AH24" s="54">
        <f>IF(U24=0,0,IF(U24=1,0,IF(U24=2,0,IF(U24=3,0,IF(U24=4,0,IF(U24=5,0,IF(U24=6,0,IF(U24=7,0,IF(U24=8,1,IF(U24=9,1,IF(U24="A",1,IF(U24="B",1,IF(U24="C",1,IF(U24="D",1,IF(U24="E",1,IF(U24="F",1,0))))))))))))))))</f>
        <v>0</v>
      </c>
      <c r="AI24" s="54">
        <f>IF(U24=0,0,IF(U24=1,0,IF(U24=2,0,IF(U24=3,0,IF(U24=4,1,IF(U24=5,1,IF(U24=6,1,IF(U24=7,1,IF(U24=8,0,IF(U24=9,0,IF(U24="A",0,IF(U24="B",0,IF(U24="C",1,IF(U24="D",1,IF(U24="E",1,IF(U24="F",1,0))))))))))))))))</f>
        <v>0</v>
      </c>
      <c r="AJ24" s="54">
        <f>IF(U24=0,0,IF(U24=1,0,IF(U24=2,1,IF(U24=3,1,IF(U24=4,0,IF(U24=5,0,IF(U24=6,1,IF(U24=7,1,IF(U24=8,0,IF(U24=9,0,IF(U24="A",1,IF(U24="B",1,IF(U24="C",0,IF(U24="D",0,IF(U24="E",1,IF(U24="F",1,0))))))))))))))))</f>
        <v>1</v>
      </c>
      <c r="AK24" s="54">
        <f>IF(U24=0,0,IF(U24=1,1,IF(U24=2,0,IF(U24=3,1,IF(U24=4,0,IF(U24=5,1,IF(U24=6,0,IF(U24=7,1,IF(U24=8,0,IF(U24=9,1,IF(U24="A",0,IF(U24="B",1,IF(U24="C",0,IF(U24="D",1,IF(U24="E",0,IF(U24="F",1,1))))))))))))))))</f>
        <v>0</v>
      </c>
      <c r="AL24" s="36"/>
      <c r="AM24" s="54">
        <f>IF(V24=0,0,IF(V24=1,0,IF(V24=2,0,IF(V24=3,0,IF(V24=4,0,IF(V24=5,0,IF(V24=6,0,IF(V24=7,0,IF(V24=8,1,IF(V24=9,1,IF(V24="A",1,IF(V24="B",1,IF(V24="C",1,IF(V24="D",1,IF(V24="E",1,IF(V24="F",1,0))))))))))))))))</f>
        <v>0</v>
      </c>
      <c r="AN24" s="54">
        <f>IF(V24=0,0,IF(V24=1,0,IF(V24=2,0,IF(V24=3,0,IF(V24=4,1,IF(V24=5,1,IF(V24=6,1,IF(V24=7,1,IF(V24=8,0,IF(V24=9,0,IF(V24="A",0,IF(V24="B",0,IF(V24="C",1,IF(V24="D",1,IF(V24="E",1,IF(V24="F",1,0))))))))))))))))</f>
        <v>1</v>
      </c>
      <c r="AO24" s="54">
        <f>IF(V24=0,0,IF(V24=1,0,IF(V24=2,1,IF(V24=3,1,IF(V24=4,0,IF(V24=5,0,IF(V24=6,1,IF(V24=7,1,IF(V24=8,0,IF(V24=9,0,IF(V24="A",1,IF(V24="B",1,IF(V24="C",0,IF(V24="D",0,IF(V24="E",1,IF(V24="F",1,0))))))))))))))))</f>
        <v>0</v>
      </c>
      <c r="AP24" s="54">
        <f>IF(V24=0,0,IF(V24=1,1,IF(V24=2,0,IF(V24=3,1,IF(V24=4,0,IF(V24=5,1,IF(V24=6,0,IF(V24=7,1,IF(V24=8,0,IF(V24=9,1,IF(V24="A",0,IF(V24="B",1,IF(V24="C",0,IF(V24="D",1,IF(V24="E",0,IF(V24="F",1,1))))))))))))))))</f>
        <v>0</v>
      </c>
      <c r="AQ24" s="36"/>
      <c r="AR24" s="36"/>
      <c r="AS24" s="54">
        <f>IF(X24=0,0,IF(X24=1,0,IF(X24=2,0,IF(X24=3,0,IF(X24=4,0,IF(X24=5,0,IF(X24=6,0,IF(X24=7,0,IF(X24=8,1,IF(X24=9,1,IF(X24="A",1,IF(X24="B",1,IF(X24="C",1,IF(X24="D",1,IF(X24="E",1,IF(X24="F",1,0))))))))))))))))</f>
        <v>0</v>
      </c>
      <c r="AT24" s="54">
        <f>IF(X24=0,0,IF(X24=1,0,IF(X24=2,0,IF(X24=3,0,IF(X24=4,1,IF(X24=5,1,IF(X24=6,1,IF(X24=7,1,IF(X24=8,0,IF(X24=9,0,IF(X24="A",0,IF(X24="B",0,IF(X24="C",1,IF(X24="D",1,IF(X24="E",1,IF(X24="F",1,0))))))))))))))))</f>
        <v>0</v>
      </c>
      <c r="AU24" s="54">
        <f>IF(X24=0,0,IF(X24=1,0,IF(X24=2,1,IF(X24=3,1,IF(X24=4,0,IF(X24=5,0,IF(X24=6,1,IF(X24=7,1,IF(X24=8,0,IF(X24=9,0,IF(X24="A",1,IF(X24="B",1,IF(X24="C",0,IF(X24="D",0,IF(X24="E",1,IF(X24="F",1,0))))))))))))))))</f>
        <v>0</v>
      </c>
      <c r="AV24" s="54">
        <f>IF(X24=0,0,IF(X24=1,1,IF(X24=2,0,IF(X24=3,1,IF(X24=4,0,IF(X24=5,1,IF(X24=6,0,IF(X24=7,1,IF(X24=8,0,IF(X24=9,1,IF(X24="A",0,IF(X24="B",1,IF(X24="C",0,IF(X24="D",1,IF(X24="E",0,IF(X24="F",1,1))))))))))))))))</f>
        <v>1</v>
      </c>
      <c r="AW24" s="36"/>
      <c r="AX24" s="54">
        <f>IF(Y24=0,0,IF(Y24=1,0,IF(Y24=2,0,IF(Y24=3,0,IF(Y24=4,0,IF(Y24=5,0,IF(Y24=6,0,IF(Y24=7,0,IF(Y24=8,1,IF(Y24=9,1,IF(Y24="A",1,IF(Y24="B",1,IF(Y24="C",1,IF(Y24="D",1,IF(Y24="E",1,IF(Y24="F",1,0))))))))))))))))</f>
        <v>0</v>
      </c>
      <c r="AY24" s="54">
        <f>IF(Y24=0,0,IF(Y24=1,0,IF(Y24=2,0,IF(Y24=3,0,IF(Y24=4,1,IF(Y24=5,1,IF(Y24=6,1,IF(Y24=7,1,IF(Y24=8,0,IF(Y24=9,0,IF(Y24="A",0,IF(Y24="B",0,IF(Y24="C",1,IF(Y24="D",1,IF(Y24="E",1,IF(Y24="F",1,0))))))))))))))))</f>
        <v>1</v>
      </c>
      <c r="AZ24" s="54">
        <f>IF(Y24=0,0,IF(Y24=1,0,IF(Y24=2,1,IF(Y24=3,1,IF(Y24=4,0,IF(Y24=5,0,IF(Y24=6,1,IF(Y24=7,1,IF(Y24=8,0,IF(Y24=9,0,IF(Y24="A",1,IF(Y24="B",1,IF(Y24="C",0,IF(Y24="D",0,IF(Y24="E",1,IF(Y24="F",1,0))))))))))))))))</f>
        <v>1</v>
      </c>
      <c r="BA24" s="54">
        <f>IF(Y24=0,0,IF(Y24=1,1,IF(Y24=2,0,IF(Y24=3,1,IF(Y24=4,0,IF(Y24=5,1,IF(Y24=6,0,IF(Y24=7,1,IF(Y24=8,0,IF(Y24=9,1,IF(Y24="A",0,IF(Y24="B",1,IF(Y24="C",0,IF(Y24="D",1,IF(Y24="E",0,IF(Y24="F",1,1))))))))))))))))</f>
        <v>0</v>
      </c>
      <c r="BB24" s="1"/>
      <c r="BC24" s="1"/>
      <c r="BD24" s="1"/>
      <c r="BE24" s="1"/>
      <c r="BF24" s="1"/>
      <c r="BG24" s="1"/>
      <c r="BH24" s="1"/>
      <c r="BI24" s="1"/>
      <c r="BJ24" s="1"/>
      <c r="BK24" s="1"/>
      <c r="BL24" s="1"/>
      <c r="BM24" s="1"/>
      <c r="BN24" s="1"/>
    </row>
    <row r="25" spans="1:66" ht="15.75">
      <c r="A25" s="62"/>
      <c r="B25" s="6"/>
      <c r="C25" s="6"/>
      <c r="D25" s="6"/>
      <c r="E25" s="6"/>
      <c r="F25" s="6"/>
      <c r="G25" s="6"/>
      <c r="H25" s="1"/>
      <c r="I25" s="1"/>
      <c r="M25" s="1"/>
      <c r="N25" s="1"/>
      <c r="O25" s="39"/>
      <c r="P25" s="38" t="s">
        <v>29</v>
      </c>
      <c r="Q25" s="39"/>
      <c r="R25" s="40" t="str">
        <f>+M18</f>
        <v>C</v>
      </c>
      <c r="S25" s="39"/>
      <c r="T25" s="40"/>
      <c r="U25" s="40" t="str">
        <f>+O18</f>
        <v>A</v>
      </c>
      <c r="V25" s="40" t="str">
        <f>+X18</f>
        <v>C</v>
      </c>
      <c r="W25" s="40"/>
      <c r="X25" s="40" t="str">
        <f>+Z18</f>
        <v>A</v>
      </c>
      <c r="Y25" s="182">
        <v>0</v>
      </c>
      <c r="Z25" s="40" t="s">
        <v>22</v>
      </c>
      <c r="AA25" s="40"/>
      <c r="AB25" s="40">
        <f>+J19</f>
        <v>1</v>
      </c>
      <c r="AC25" s="40">
        <f>+K19</f>
        <v>1</v>
      </c>
      <c r="AD25" s="40">
        <f>+L19</f>
        <v>0</v>
      </c>
      <c r="AE25" s="40">
        <f>+M19</f>
        <v>0</v>
      </c>
      <c r="AF25" s="39"/>
      <c r="AG25" s="40"/>
      <c r="AH25" s="40">
        <f>+O19</f>
        <v>1</v>
      </c>
      <c r="AI25" s="40">
        <f>+P19</f>
        <v>0</v>
      </c>
      <c r="AJ25" s="40">
        <f>+Q19</f>
        <v>1</v>
      </c>
      <c r="AK25" s="40">
        <f>+R19</f>
        <v>0</v>
      </c>
      <c r="AL25" s="40"/>
      <c r="AM25" s="40">
        <f>+U19</f>
        <v>1</v>
      </c>
      <c r="AN25" s="40">
        <f>+V19</f>
        <v>1</v>
      </c>
      <c r="AO25" s="40">
        <f>+W19</f>
        <v>0</v>
      </c>
      <c r="AP25" s="40">
        <f>+X19</f>
        <v>0</v>
      </c>
      <c r="AQ25" s="40"/>
      <c r="AR25" s="39"/>
      <c r="AS25" s="40">
        <f>+Z19</f>
        <v>1</v>
      </c>
      <c r="AT25" s="40">
        <f>+AA19</f>
        <v>0</v>
      </c>
      <c r="AU25" s="40">
        <f>+AB19</f>
        <v>1</v>
      </c>
      <c r="AV25" s="40">
        <f>+AC19</f>
        <v>0</v>
      </c>
      <c r="AW25" s="40"/>
      <c r="AX25" s="182">
        <v>0</v>
      </c>
      <c r="AY25" s="182">
        <v>0</v>
      </c>
      <c r="AZ25" s="182">
        <v>0</v>
      </c>
      <c r="BA25" s="182">
        <v>0</v>
      </c>
      <c r="BB25" s="1"/>
      <c r="BC25" s="1"/>
      <c r="BD25" s="1"/>
      <c r="BE25" s="1"/>
      <c r="BF25" s="1"/>
      <c r="BG25" s="1"/>
      <c r="BH25" s="1"/>
      <c r="BI25" s="1"/>
      <c r="BJ25" s="1"/>
      <c r="BK25" s="1"/>
      <c r="BL25" s="1"/>
      <c r="BM25" s="1"/>
      <c r="BN25" s="1"/>
    </row>
    <row r="26" spans="1:66" ht="15.75">
      <c r="A26" s="62"/>
      <c r="E26" s="6"/>
      <c r="F26" s="6"/>
      <c r="G26" s="6"/>
      <c r="H26" s="1"/>
      <c r="I26" s="1"/>
      <c r="J26" s="1"/>
      <c r="K26" s="1"/>
      <c r="L26" s="1"/>
      <c r="M26" s="1"/>
      <c r="N26" s="1"/>
      <c r="O26" s="194"/>
      <c r="P26" s="194"/>
      <c r="Q26" s="194"/>
      <c r="R26" s="196"/>
      <c r="S26" s="195" t="s">
        <v>100</v>
      </c>
      <c r="T26" s="194"/>
      <c r="U26" s="194"/>
      <c r="V26" s="194"/>
      <c r="W26" s="194"/>
      <c r="X26" s="194"/>
      <c r="Y26" s="196"/>
      <c r="Z26" s="194"/>
      <c r="AA26" s="194"/>
      <c r="AB26" s="194">
        <f>IF(AB28=0,0,IF(AB28=1,1,IF(AB28=2,0,IF(AB28=3,1,0))))</f>
        <v>1</v>
      </c>
      <c r="AC26" s="194">
        <f>IF(AC28=0,0,IF(AC28=1,1,IF(AC28=2,0,IF(AC28=3,1,0))))</f>
        <v>1</v>
      </c>
      <c r="AD26" s="194">
        <f>IF(AD28=0,0,IF(AD28=1,1,IF(AD28=2,0,IF(AD28=3,1,0))))</f>
        <v>0</v>
      </c>
      <c r="AE26" s="194">
        <f>IF(AE28=0,0,IF(AE28=1,1,IF(AE28=2,0,IF(AE28=3,1,0))))</f>
        <v>0</v>
      </c>
      <c r="AF26" s="194"/>
      <c r="AG26" s="194"/>
      <c r="AH26" s="194">
        <f>IF(AH28=0,0,IF(AH28=1,1,IF(AH28=2,0,IF(AH28=3,1,0))))</f>
        <v>1</v>
      </c>
      <c r="AI26" s="194">
        <f>IF(AI28=0,0,IF(AI28=1,1,IF(AI28=2,0,IF(AI28=3,1,0))))</f>
        <v>1</v>
      </c>
      <c r="AJ26" s="194">
        <f>IF(AJ28=0,0,IF(AJ28=1,1,IF(AJ28=2,0,IF(AJ28=3,1,0))))</f>
        <v>0</v>
      </c>
      <c r="AK26" s="194">
        <f>IF(AK28=0,0,IF(AK28=1,1,IF(AK28=2,0,IF(AK28=3,1,0))))</f>
        <v>1</v>
      </c>
      <c r="AL26" s="194"/>
      <c r="AM26" s="194">
        <f>IF(AM28=0,0,IF(AM28=1,1,IF(AM28=2,0,IF(AM28=3,1,0))))</f>
        <v>0</v>
      </c>
      <c r="AN26" s="194">
        <f>IF(AN28=0,0,IF(AN28=1,1,IF(AN28=2,0,IF(AN28=3,1,0))))</f>
        <v>0</v>
      </c>
      <c r="AO26" s="194">
        <f>IF(AO28=0,0,IF(AO28=1,1,IF(AO28=2,0,IF(AO28=3,1,0))))</f>
        <v>0</v>
      </c>
      <c r="AP26" s="194">
        <f>IF(AP28=0,0,IF(AP28=1,1,IF(AP28=2,0,IF(AP28=3,1,0))))</f>
        <v>0</v>
      </c>
      <c r="AQ26" s="194"/>
      <c r="AR26" s="194"/>
      <c r="AS26" s="194">
        <f>IF(AS28=0,0,IF(AS28=1,1,IF(AS28=2,0,IF(AS28=3,1,0))))</f>
        <v>1</v>
      </c>
      <c r="AT26" s="194">
        <f>IF(AT28=0,0,IF(AT28=1,1,IF(AT28=2,0,IF(AT28=3,1,0))))</f>
        <v>0</v>
      </c>
      <c r="AU26" s="194">
        <f>IF(AU28=0,0,IF(AU28=1,1,IF(AU28=2,0,IF(AU28=3,1,0))))</f>
        <v>1</v>
      </c>
      <c r="AV26" s="194">
        <f>IF(AV28=0,0,IF(AV28=1,1,IF(AV28=2,0,IF(AV28=3,1,0))))</f>
        <v>1</v>
      </c>
      <c r="AW26" s="194"/>
      <c r="AX26" s="194">
        <f>IF(AX28=0,0,IF(AX28=1,1,IF(AX28=2,0,IF(AX28=3,1,0))))</f>
        <v>0</v>
      </c>
      <c r="AY26" s="194">
        <f>IF(AY28=0,0,IF(AY28=1,1,IF(AY28=2,0,IF(AY28=3,1,0))))</f>
        <v>1</v>
      </c>
      <c r="AZ26" s="194">
        <f>IF(AZ28=0,0,IF(AZ28=1,1,IF(AZ28=2,0,IF(AZ28=3,1,0))))</f>
        <v>1</v>
      </c>
      <c r="BA26" s="194">
        <f>IF(BA28=0,0,IF(BA28=1,1,IF(BA28=2,0,IF(BA28=3,1,0))))</f>
        <v>0</v>
      </c>
      <c r="BB26" s="1"/>
      <c r="BC26" s="1"/>
      <c r="BD26" s="1"/>
      <c r="BE26" s="1"/>
      <c r="BF26" s="1"/>
      <c r="BG26" s="1"/>
      <c r="BH26" s="1"/>
      <c r="BI26" s="1"/>
      <c r="BJ26" s="1"/>
      <c r="BK26" s="1"/>
      <c r="BL26" s="1"/>
      <c r="BM26" s="1"/>
      <c r="BN26" s="1"/>
    </row>
    <row r="27" spans="1:66" ht="15.75">
      <c r="A27" s="62"/>
      <c r="E27" s="6"/>
      <c r="F27" s="6"/>
      <c r="G27" s="6"/>
      <c r="H27" s="1"/>
      <c r="I27" s="1"/>
      <c r="J27" s="1"/>
      <c r="K27" s="1"/>
      <c r="L27" s="1"/>
      <c r="M27" s="1"/>
      <c r="N27" s="1"/>
      <c r="O27" s="194"/>
      <c r="P27" s="194"/>
      <c r="Q27" s="194"/>
      <c r="R27" s="196"/>
      <c r="S27" s="195"/>
      <c r="T27" s="194"/>
      <c r="U27" s="194"/>
      <c r="V27" s="194"/>
      <c r="W27" s="194"/>
      <c r="X27" s="194"/>
      <c r="Y27" s="196"/>
      <c r="Z27" s="194"/>
      <c r="AA27" s="194"/>
      <c r="AB27" s="195" t="str">
        <f>+AB30</f>
        <v>C</v>
      </c>
      <c r="AC27" s="195"/>
      <c r="AD27" s="195"/>
      <c r="AE27" s="195"/>
      <c r="AF27" s="195"/>
      <c r="AG27" s="195"/>
      <c r="AH27" s="195"/>
      <c r="AI27" s="195"/>
      <c r="AJ27" s="195"/>
      <c r="AK27" s="195" t="str">
        <f>+AK30</f>
        <v>D</v>
      </c>
      <c r="AL27" s="195"/>
      <c r="AM27" s="195">
        <f>+AM30</f>
        <v>0</v>
      </c>
      <c r="AN27" s="195"/>
      <c r="AO27" s="195"/>
      <c r="AP27" s="195"/>
      <c r="AQ27" s="195"/>
      <c r="AR27" s="195"/>
      <c r="AS27" s="195"/>
      <c r="AT27" s="195"/>
      <c r="AU27" s="195"/>
      <c r="AV27" s="195" t="str">
        <f>+AV30</f>
        <v>B</v>
      </c>
      <c r="AW27" s="195"/>
      <c r="AX27" s="195">
        <f>+AX30</f>
        <v>6</v>
      </c>
      <c r="AY27" s="195"/>
      <c r="AZ27" s="194"/>
      <c r="BA27" s="194"/>
      <c r="BB27" s="1"/>
      <c r="BC27" s="1"/>
      <c r="BD27" s="1"/>
      <c r="BE27" s="1"/>
      <c r="BF27" s="1"/>
      <c r="BG27" s="1"/>
      <c r="BH27" s="1"/>
      <c r="BI27" s="1"/>
      <c r="BJ27" s="1"/>
      <c r="BK27" s="1"/>
      <c r="BL27" s="1"/>
      <c r="BM27" s="1"/>
      <c r="BN27" s="1"/>
    </row>
    <row r="28" spans="1:66" s="65" customFormat="1" ht="15.75">
      <c r="A28" s="62"/>
      <c r="E28" s="62"/>
      <c r="F28" s="62"/>
      <c r="G28" s="62"/>
      <c r="H28" s="64"/>
      <c r="I28" s="64"/>
      <c r="J28" s="64"/>
      <c r="K28" s="64"/>
      <c r="L28" s="64"/>
      <c r="M28" s="64"/>
      <c r="N28" s="64"/>
      <c r="O28" s="64"/>
      <c r="P28" s="64"/>
      <c r="Q28" s="64"/>
      <c r="R28" s="64"/>
      <c r="S28" s="64"/>
      <c r="T28" s="64"/>
      <c r="U28" s="64"/>
      <c r="V28" s="64"/>
      <c r="W28" s="64"/>
      <c r="X28" s="64"/>
      <c r="Y28" s="64"/>
      <c r="Z28" s="64"/>
      <c r="AA28" s="64"/>
      <c r="AB28" s="64">
        <f>SUM(AB23:AB25)</f>
        <v>1</v>
      </c>
      <c r="AC28" s="64">
        <f>SUM(AC23:AC25)</f>
        <v>1</v>
      </c>
      <c r="AD28" s="64">
        <f>SUM(AD23:AD25)</f>
        <v>0</v>
      </c>
      <c r="AE28" s="64">
        <f>SUM(AE23:AE25)</f>
        <v>0</v>
      </c>
      <c r="AF28" s="64"/>
      <c r="AG28" s="64"/>
      <c r="AH28" s="64">
        <f>SUM(AH23:AH25)</f>
        <v>1</v>
      </c>
      <c r="AI28" s="64">
        <f>SUM(AI23:AI25)</f>
        <v>1</v>
      </c>
      <c r="AJ28" s="64">
        <f>SUM(AJ23:AJ25)</f>
        <v>2</v>
      </c>
      <c r="AK28" s="64">
        <f>SUM(AK23:AK25)</f>
        <v>1</v>
      </c>
      <c r="AL28" s="64"/>
      <c r="AM28" s="64">
        <f>SUM(AM23:AM25)</f>
        <v>2</v>
      </c>
      <c r="AN28" s="64">
        <f>SUM(AN23:AN25)</f>
        <v>2</v>
      </c>
      <c r="AO28" s="64">
        <f>SUM(AO23:AO25)</f>
        <v>0</v>
      </c>
      <c r="AP28" s="64">
        <f>SUM(AP23:AP25)</f>
        <v>0</v>
      </c>
      <c r="AQ28" s="64"/>
      <c r="AR28" s="64"/>
      <c r="AS28" s="64">
        <f>SUM(AS23:AS25)</f>
        <v>1</v>
      </c>
      <c r="AT28" s="64">
        <f>SUM(AT23:AT25)</f>
        <v>0</v>
      </c>
      <c r="AU28" s="64">
        <f>SUM(AU23:AU25)</f>
        <v>1</v>
      </c>
      <c r="AV28" s="64">
        <f>SUM(AV23:AV25)</f>
        <v>1</v>
      </c>
      <c r="AW28" s="64"/>
      <c r="AX28" s="64">
        <f>SUM(AX23:AX25)</f>
        <v>0</v>
      </c>
      <c r="AY28" s="64">
        <f>SUM(AY23:AY25)</f>
        <v>1</v>
      </c>
      <c r="AZ28" s="64">
        <f>SUM(AZ23:AZ25)</f>
        <v>1</v>
      </c>
      <c r="BA28" s="64">
        <f>SUM(BA23:BA25)</f>
        <v>0</v>
      </c>
      <c r="BB28" s="64"/>
      <c r="BC28" s="64"/>
      <c r="BD28" s="64"/>
      <c r="BE28" s="64"/>
      <c r="BF28" s="64"/>
      <c r="BG28" s="64"/>
      <c r="BH28" s="64"/>
      <c r="BI28" s="64"/>
      <c r="BJ28" s="64"/>
      <c r="BK28" s="64"/>
      <c r="BL28" s="64"/>
      <c r="BM28" s="64"/>
      <c r="BN28" s="64"/>
    </row>
    <row r="29" spans="1:66" s="65" customFormat="1" ht="15.75">
      <c r="E29" s="62"/>
      <c r="F29" s="62"/>
      <c r="H29" s="64"/>
      <c r="I29" s="64"/>
      <c r="J29" s="64"/>
      <c r="K29" s="64"/>
      <c r="L29" s="64"/>
      <c r="M29" s="64"/>
      <c r="N29" s="64"/>
      <c r="O29" s="64"/>
      <c r="P29" s="64"/>
      <c r="Q29" s="64"/>
      <c r="R29" s="64"/>
      <c r="S29" s="64"/>
      <c r="T29" s="64"/>
      <c r="U29" s="64"/>
      <c r="V29" s="64"/>
      <c r="W29" s="64"/>
      <c r="X29" s="64"/>
      <c r="Y29" s="64"/>
      <c r="Z29" s="64"/>
      <c r="AA29" s="64"/>
      <c r="AB29" s="64">
        <f>+AB26*8</f>
        <v>8</v>
      </c>
      <c r="AC29" s="64">
        <f>+AC26*4</f>
        <v>4</v>
      </c>
      <c r="AD29" s="64">
        <f>+AD26*2</f>
        <v>0</v>
      </c>
      <c r="AE29" s="64">
        <f>+AE26</f>
        <v>0</v>
      </c>
      <c r="AF29" s="64"/>
      <c r="AG29" s="64"/>
      <c r="AH29" s="64">
        <f>+AH26*8</f>
        <v>8</v>
      </c>
      <c r="AI29" s="64">
        <f>+AI26*4</f>
        <v>4</v>
      </c>
      <c r="AJ29" s="64">
        <f>+AJ26*2</f>
        <v>0</v>
      </c>
      <c r="AK29" s="64">
        <f>+AK26</f>
        <v>1</v>
      </c>
      <c r="AL29" s="64"/>
      <c r="AM29" s="64">
        <f>+AM26*8</f>
        <v>0</v>
      </c>
      <c r="AN29" s="64">
        <f>+AN26*4</f>
        <v>0</v>
      </c>
      <c r="AO29" s="64">
        <f>+AO26*2</f>
        <v>0</v>
      </c>
      <c r="AP29" s="64">
        <f>+AP26</f>
        <v>0</v>
      </c>
      <c r="AQ29" s="64"/>
      <c r="AR29" s="64"/>
      <c r="AS29" s="64">
        <f>+AS26*8</f>
        <v>8</v>
      </c>
      <c r="AT29" s="64">
        <f>+AT26*4</f>
        <v>0</v>
      </c>
      <c r="AU29" s="64">
        <f>+AU26*2</f>
        <v>2</v>
      </c>
      <c r="AV29" s="64">
        <f>+AV26</f>
        <v>1</v>
      </c>
      <c r="AW29" s="64"/>
      <c r="AX29" s="64">
        <f>+AX26*8</f>
        <v>0</v>
      </c>
      <c r="AY29" s="64">
        <f>+AY26*4</f>
        <v>4</v>
      </c>
      <c r="AZ29" s="64">
        <f>+AZ26*2</f>
        <v>2</v>
      </c>
      <c r="BA29" s="64">
        <f>+BA26</f>
        <v>0</v>
      </c>
      <c r="BB29" s="64"/>
      <c r="BC29" s="64"/>
      <c r="BD29" s="64"/>
      <c r="BE29" s="64"/>
      <c r="BF29" s="64"/>
      <c r="BG29" s="64"/>
      <c r="BH29" s="64"/>
      <c r="BI29" s="64"/>
      <c r="BJ29" s="64"/>
      <c r="BK29" s="64"/>
      <c r="BL29" s="64"/>
      <c r="BM29" s="64"/>
      <c r="BN29" s="64"/>
    </row>
    <row r="30" spans="1:66" s="65" customFormat="1" ht="15.75">
      <c r="A30" s="64"/>
      <c r="B30" s="62"/>
      <c r="C30" s="62"/>
      <c r="D30" s="62"/>
      <c r="U30" s="64"/>
      <c r="V30" s="64"/>
      <c r="W30" s="64"/>
      <c r="X30" s="64"/>
      <c r="Y30" s="64"/>
      <c r="Z30" s="64"/>
      <c r="AA30" s="64"/>
      <c r="AB30" s="66" t="str">
        <f>IF(AE30=0,0,IF(AE30=1,1,IF(AE30=2,2,IF(AE30=3,3,IF(AE30=4,4,IF(AE30=5,5,IF(AE30=6,6,IF(AE30=7,7,IF(AE30=8,8,IF(AE30=9,9,IF(AE30=10,"A",IF(AE30=11,"B",IF(AE30=12,"C",IF(AE30=13,"D",IF(AE30=14,"E",IF(AE30=15,"F",0))))))))))))))))</f>
        <v>C</v>
      </c>
      <c r="AD30" s="64"/>
      <c r="AE30" s="64">
        <f>SUM(AB29:AE29)</f>
        <v>12</v>
      </c>
      <c r="AF30" s="64"/>
      <c r="AG30" s="64"/>
      <c r="AI30" s="64">
        <f>SUM(AH29:AK29)</f>
        <v>13</v>
      </c>
      <c r="AJ30" s="64"/>
      <c r="AK30" s="66" t="str">
        <f>IF(AI30=0,0,IF(AI30=1,1,IF(AI30=2,2,IF(AI30=3,3,IF(AI30=4,4,IF(AI30=5,5,IF(AI30=6,6,IF(AI30=7,7,IF(AI30=8,8,IF(AI30=9,9,IF(AI30=10,"A",IF(AI30=11,"B",IF(AI30=12,"C",IF(AI30=13,"D",IF(AI30=14,"E",IF(AI30=15,"F",0))))))))))))))))</f>
        <v>D</v>
      </c>
      <c r="AL30" s="64"/>
      <c r="AM30" s="66">
        <f>IF(AP30=0,0,IF(AP30=1,1,IF(AP30=2,2,IF(AP30=3,3,IF(AP30=4,4,IF(AP30=5,5,IF(AP30=6,6,IF(AP30=7,7,IF(AP30=8,8,IF(AP30=9,9,IF(AP30=10,"A",IF(AP30=11,"B",IF(AP30=12,"C",IF(AP30=13,"D",IF(AP30=14,"E",IF(AP30=15,"F",0))))))))))))))))</f>
        <v>0</v>
      </c>
      <c r="AN30" s="64"/>
      <c r="AO30" s="64"/>
      <c r="AP30" s="64">
        <f>SUM(AM29:AP29)</f>
        <v>0</v>
      </c>
      <c r="AQ30" s="64"/>
      <c r="AR30" s="64"/>
      <c r="AT30" s="64">
        <f>SUM(AS29:AV29)</f>
        <v>11</v>
      </c>
      <c r="AU30" s="64"/>
      <c r="AV30" s="66" t="str">
        <f>IF(AT30=0,0,IF(AT30=1,1,IF(AT30=2,2,IF(AT30=3,3,IF(AT30=4,4,IF(AT30=5,5,IF(AT30=6,6,IF(AT30=7,7,IF(AT30=8,8,IF(AT30=9,9,IF(AT30=10,"A",IF(AT30=11,"B",IF(AT30=12,"C",IF(AT30=13,"D",IF(AT30=14,"E",IF(AT30=15,"F",0))))))))))))))))</f>
        <v>B</v>
      </c>
      <c r="AW30" s="64"/>
      <c r="AX30" s="66">
        <f>IF(BA30=0,0,IF(BA30=1,1,IF(BA30=2,2,IF(BA30=3,3,IF(BA30=4,4,IF(BA30=5,5,IF(BA30=6,6,IF(BA30=7,7,IF(BA30=8,8,IF(BA30=9,9,IF(BA30=10,"A",IF(BA30=11,"B",IF(BA30=12,"C",IF(BA30=13,"D",IF(BA30=14,"E",IF(BA30=15,"F",0))))))))))))))))</f>
        <v>6</v>
      </c>
      <c r="AY30" s="64"/>
      <c r="AZ30" s="64"/>
      <c r="BA30" s="64">
        <f>SUM(AX29:BA29)</f>
        <v>6</v>
      </c>
      <c r="BB30" s="64"/>
      <c r="BC30" s="64"/>
      <c r="BD30" s="64"/>
      <c r="BE30" s="64"/>
      <c r="BF30" s="64"/>
      <c r="BG30" s="64"/>
      <c r="BH30" s="64"/>
      <c r="BI30" s="64"/>
      <c r="BJ30" s="64"/>
      <c r="BK30" s="64"/>
      <c r="BL30" s="64"/>
      <c r="BM30" s="64"/>
      <c r="BN30" s="64"/>
    </row>
    <row r="31" spans="1:66" ht="15.75">
      <c r="A31" s="64"/>
      <c r="B31" s="6"/>
      <c r="C31" s="6"/>
      <c r="D31" s="6"/>
      <c r="H31" s="34"/>
      <c r="I31" s="34"/>
      <c r="J31" s="34"/>
      <c r="K31" s="34"/>
      <c r="L31" s="34"/>
      <c r="M31" s="34"/>
      <c r="N31" s="34"/>
      <c r="O31" s="33"/>
      <c r="P31" s="33"/>
      <c r="Q31" s="33"/>
      <c r="R31" s="33"/>
      <c r="S31" s="33"/>
      <c r="T31" s="33"/>
      <c r="U31" s="33"/>
      <c r="V31" s="33"/>
      <c r="W31" s="33"/>
      <c r="X31" s="33" t="s">
        <v>26</v>
      </c>
      <c r="Y31" s="34"/>
      <c r="Z31" s="33"/>
      <c r="AA31" s="33"/>
      <c r="AB31" s="33">
        <f>IF(AC36=0,0,IF(AC36=1,0,IF(AC36=2,1,IF(AC36=3,1,0))))</f>
        <v>0</v>
      </c>
      <c r="AC31" s="33">
        <f>IF(AD36=0,0,IF(AD36=1,0,IF(AD36=2,1,IF(AD36=3,1,0))))</f>
        <v>0</v>
      </c>
      <c r="AD31" s="33">
        <f>IF(AE36=0,0,IF(AE36=1,0,IF(AE36=2,1,IF(AE36=3,1,0))))</f>
        <v>0</v>
      </c>
      <c r="AE31" s="33">
        <f>IF(AH36=0,0,IF(AH36=1,0,IF(AH36=2,1,IF(AH36=3,1,0))))</f>
        <v>1</v>
      </c>
      <c r="AF31" s="33"/>
      <c r="AG31" s="33"/>
      <c r="AH31" s="33">
        <f>IF(AI36=0,0,IF(AI36=1,0,IF(AI36=2,1,IF(AI36=3,1,0))))</f>
        <v>0</v>
      </c>
      <c r="AI31" s="33">
        <f>IF(AJ36=0,0,IF(AJ36=1,0,IF(AJ36=2,1,IF(AJ36=3,1,0))))</f>
        <v>0</v>
      </c>
      <c r="AJ31" s="33">
        <f>IF(AK36=0,0,IF(AK36=1,0,IF(AK36=2,1,IF(AK36=3,1,0))))</f>
        <v>1</v>
      </c>
      <c r="AK31" s="33">
        <f>IF(AM36=0,0,IF(AM36=1,0,IF(AM36=2,1,IF(AM36=3,1,0))))</f>
        <v>0</v>
      </c>
      <c r="AL31" s="33"/>
      <c r="AM31" s="33">
        <f>IF(AN36=0,0,IF(AN36=1,0,IF(AN36=2,1,IF(AN36=3,1,0))))</f>
        <v>0</v>
      </c>
      <c r="AN31" s="33">
        <f>IF(AO36=0,0,IF(AO36=1,0,IF(AO36=2,1,IF(AO36=3,1,0))))</f>
        <v>0</v>
      </c>
      <c r="AO31" s="33">
        <f>IF(AP36=0,0,IF(AP36=1,0,IF(AP36=2,1,IF(AP36=3,1,0))))</f>
        <v>0</v>
      </c>
      <c r="AP31" s="33">
        <f>IF(AS36=0,0,IF(AS36=1,0,IF(AS36=2,1,IF(AS36=3,1,0))))</f>
        <v>1</v>
      </c>
      <c r="AQ31" s="33"/>
      <c r="AR31" s="33"/>
      <c r="AS31" s="33">
        <f>IF(AT36=0,0,IF(AT36=1,0,IF(AT36=2,1,IF(AT36=3,1,0))))</f>
        <v>0</v>
      </c>
      <c r="AT31" s="33">
        <f>IF(AU36=0,0,IF(AU36=1,0,IF(AU36=2,1,IF(AU36=3,1,0))))</f>
        <v>1</v>
      </c>
      <c r="AU31" s="33">
        <f>IF(AV36=0,0,IF(AV36=1,0,IF(AV36=2,1,IF(AV36=3,1,0))))</f>
        <v>1</v>
      </c>
      <c r="AV31" s="33">
        <f>IF(AX36=0,0,IF(AX36=1,0,IF(AX36=2,1,IF(AX36=3,1,0))))</f>
        <v>0</v>
      </c>
      <c r="AW31" s="33"/>
      <c r="AX31" s="33">
        <f>IF(AY36=0,0,IF(AY36=1,0,IF(AY36=2,1,IF(AY36=3,1,0))))</f>
        <v>0</v>
      </c>
      <c r="AY31" s="33">
        <f>IF(AZ36=0,0,IF(AZ36=1,0,IF(AZ36=2,1,IF(AZ36=3,1,0))))</f>
        <v>0</v>
      </c>
      <c r="AZ31" s="33">
        <f>IF(BA36=0,0,IF(BA36=1,0,IF(BA36=2,1,IF(BA36=3,1,0))))</f>
        <v>0</v>
      </c>
      <c r="BA31" s="33"/>
      <c r="BB31" s="1"/>
      <c r="BC31" s="1"/>
      <c r="BD31" s="1"/>
      <c r="BE31" s="1"/>
      <c r="BF31" s="1"/>
      <c r="BG31" s="1"/>
      <c r="BH31" s="1"/>
      <c r="BI31" s="1"/>
      <c r="BJ31" s="1"/>
      <c r="BK31" s="1"/>
      <c r="BL31" s="1"/>
      <c r="BM31" s="1"/>
      <c r="BN31" s="1"/>
    </row>
    <row r="32" spans="1:66" ht="15.75">
      <c r="A32" s="64"/>
      <c r="B32" s="6"/>
      <c r="C32" s="6"/>
      <c r="D32" s="6"/>
      <c r="H32" s="37"/>
      <c r="I32" s="37"/>
      <c r="J32" s="37"/>
      <c r="K32" s="37"/>
      <c r="L32" s="37"/>
      <c r="M32" s="37"/>
      <c r="N32" s="37"/>
      <c r="O32" s="37"/>
      <c r="P32" s="55" t="s">
        <v>100</v>
      </c>
      <c r="Q32" s="55" t="s">
        <v>80</v>
      </c>
      <c r="R32" s="36" t="str">
        <f>+AB27</f>
        <v>C</v>
      </c>
      <c r="S32" s="37"/>
      <c r="T32" s="37"/>
      <c r="U32" s="36" t="str">
        <f>+AK27</f>
        <v>D</v>
      </c>
      <c r="V32" s="36">
        <f>+AM27</f>
        <v>0</v>
      </c>
      <c r="W32" s="36"/>
      <c r="X32" s="36" t="str">
        <f>+AV27</f>
        <v>B</v>
      </c>
      <c r="Y32" s="36">
        <f>+AX27</f>
        <v>6</v>
      </c>
      <c r="Z32" s="36" t="s">
        <v>22</v>
      </c>
      <c r="AA32" s="36"/>
      <c r="AB32" s="54">
        <f>IF(R32=0,0,IF(R32=1,0,IF(R32=2,0,IF(R32=3,0,IF(R32=4,0,IF(R32=5,0,IF(R32=6,0,IF(R32=7,0,IF(R32=8,1,IF(R32=9,1,IF(R32="A",1,IF(R32="B",1,IF(R32="C",1,IF(R32="D",1,IF(R32="E",1,IF(R32="F",1,0))))))))))))))))</f>
        <v>1</v>
      </c>
      <c r="AC32" s="54">
        <f>IF(R32=0,0,IF(R32=1,0,IF(R32=2,0,IF(R32=3,0,IF(R32=4,1,IF(R32=5,1,IF(R32=6,1,IF(R32=7,1,IF(R32=8,0,IF(R32=9,0,IF(R32="A",0,IF(R32="B",0,IF(R32="C",1,IF(R32="D",1,IF(R32="E",1,IF(R32="F",1,0))))))))))))))))</f>
        <v>1</v>
      </c>
      <c r="AD32" s="54">
        <f>IF(R32=0,0,IF(R32=1,0,IF(R32=2,1,IF(R32=3,1,IF(R32=4,0,IF(R32=5,0,IF(R32=6,1,IF(R32=7,1,IF(R32=8,0,IF(R32=9,0,IF(R32="A",1,IF(R32="B",1,IF(R32="C",0,IF(R32="D",0,IF(R32="E",1,IF(R32="F",1,0))))))))))))))))</f>
        <v>0</v>
      </c>
      <c r="AE32" s="54">
        <f>IF(R32=0,0,IF(R32=1,1,IF(R32=2,0,IF(R32=3,1,IF(R32=4,0,IF(R32=5,1,IF(R32=6,0,IF(R32=7,1,IF(R32=8,0,IF(R32=9,1,IF(R32="A",0,IF(R32="B",1,IF(R32="C",0,IF(R32="D",1,IF(R32="E",0,IF(R32="F",1,1))))))))))))))))</f>
        <v>0</v>
      </c>
      <c r="AF32" s="36"/>
      <c r="AG32" s="36"/>
      <c r="AH32" s="54">
        <f>IF(U32=0,0,IF(U32=1,0,IF(U32=2,0,IF(U32=3,0,IF(U32=4,0,IF(U32=5,0,IF(U32=6,0,IF(U32=7,0,IF(U32=8,1,IF(U32=9,1,IF(U32="A",1,IF(U32="B",1,IF(U32="C",1,IF(U32="D",1,IF(U32="E",1,IF(U32="F",1,0))))))))))))))))</f>
        <v>1</v>
      </c>
      <c r="AI32" s="54">
        <f>IF(U32=0,0,IF(U32=1,0,IF(U32=2,0,IF(U32=3,0,IF(U32=4,1,IF(U32=5,1,IF(U32=6,1,IF(U32=7,1,IF(U32=8,0,IF(U32=9,0,IF(U32="A",0,IF(U32="B",0,IF(U32="C",1,IF(U32="D",1,IF(U32="E",1,IF(U32="F",1,0))))))))))))))))</f>
        <v>1</v>
      </c>
      <c r="AJ32" s="54">
        <f>IF(U32=0,0,IF(U32=1,0,IF(U32=2,1,IF(U32=3,1,IF(U32=4,0,IF(U32=5,0,IF(U32=6,1,IF(U32=7,1,IF(U32=8,0,IF(U32=9,0,IF(U32="A",1,IF(U32="B",1,IF(U32="C",0,IF(U32="D",0,IF(U32="E",1,IF(U32="F",1,0))))))))))))))))</f>
        <v>0</v>
      </c>
      <c r="AK32" s="54">
        <f>IF(U32=0,0,IF(U32=1,1,IF(U32=2,0,IF(U32=3,1,IF(U32=4,0,IF(U32=5,1,IF(U32=6,0,IF(U32=7,1,IF(U32=8,0,IF(U32=9,1,IF(U32="A",0,IF(U32="B",1,IF(U32="C",0,IF(U32="D",1,IF(U32="E",0,IF(U32="F",1,1))))))))))))))))</f>
        <v>1</v>
      </c>
      <c r="AL32" s="36"/>
      <c r="AM32" s="54">
        <f>IF(V32=0,0,IF(V32=1,0,IF(V32=2,0,IF(V32=3,0,IF(V32=4,0,IF(V32=5,0,IF(V32=6,0,IF(V32=7,0,IF(V32=8,1,IF(V32=9,1,IF(V32="A",1,IF(V32="B",1,IF(V32="C",1,IF(V32="D",1,IF(V32="E",1,IF(V32="F",1,0))))))))))))))))</f>
        <v>0</v>
      </c>
      <c r="AN32" s="54">
        <f>IF(V32=0,0,IF(V32=1,0,IF(V32=2,0,IF(V32=3,0,IF(V32=4,1,IF(V32=5,1,IF(V32=6,1,IF(V32=7,1,IF(V32=8,0,IF(V32=9,0,IF(V32="A",0,IF(V32="B",0,IF(V32="C",1,IF(V32="D",1,IF(V32="E",1,IF(V32="F",1,0))))))))))))))))</f>
        <v>0</v>
      </c>
      <c r="AO32" s="54">
        <f>IF(V32=0,0,IF(V32=1,0,IF(V32=2,1,IF(V32=3,1,IF(V32=4,0,IF(V32=5,0,IF(V32=6,1,IF(V32=7,1,IF(V32=8,0,IF(V32=9,0,IF(V32="A",1,IF(V32="B",1,IF(V32="C",0,IF(V32="D",0,IF(V32="E",1,IF(V32="F",1,0))))))))))))))))</f>
        <v>0</v>
      </c>
      <c r="AP32" s="54">
        <f>IF(V32=0,0,IF(V32=1,1,IF(V32=2,0,IF(V32=3,1,IF(V32=4,0,IF(V32=5,1,IF(V32=6,0,IF(V32=7,1,IF(V32=8,0,IF(V32=9,1,IF(V32="A",0,IF(V32="B",1,IF(V32="C",0,IF(V32="D",1,IF(V32="E",0,IF(V32="F",1,1))))))))))))))))</f>
        <v>0</v>
      </c>
      <c r="AQ32" s="36"/>
      <c r="AR32" s="36"/>
      <c r="AS32" s="54">
        <f>IF(X32=0,0,IF(X32=1,0,IF(X32=2,0,IF(X32=3,0,IF(X32=4,0,IF(X32=5,0,IF(X32=6,0,IF(X32=7,0,IF(X32=8,1,IF(X32=9,1,IF(X32="A",1,IF(X32="B",1,IF(X32="C",1,IF(X32="D",1,IF(X32="E",1,IF(X32="F",1,0))))))))))))))))</f>
        <v>1</v>
      </c>
      <c r="AT32" s="54">
        <f>IF(X32=0,0,IF(X32=1,0,IF(X32=2,0,IF(X32=3,0,IF(X32=4,1,IF(X32=5,1,IF(X32=6,1,IF(X32=7,1,IF(X32=8,0,IF(X32=9,0,IF(X32="A",0,IF(X32="B",0,IF(X32="C",1,IF(X32="D",1,IF(X32="E",1,IF(X32="F",1,0))))))))))))))))</f>
        <v>0</v>
      </c>
      <c r="AU32" s="54">
        <f>IF(X32=0,0,IF(X32=1,0,IF(X32=2,1,IF(X32=3,1,IF(X32=4,0,IF(X32=5,0,IF(X32=6,1,IF(X32=7,1,IF(X32=8,0,IF(X32=9,0,IF(X32="A",1,IF(X32="B",1,IF(X32="C",0,IF(X32="D",0,IF(X32="E",1,IF(X32="F",1,0))))))))))))))))</f>
        <v>1</v>
      </c>
      <c r="AV32" s="54">
        <f>IF(X32=0,0,IF(X32=1,1,IF(X32=2,0,IF(X32=3,1,IF(X32=4,0,IF(X32=5,1,IF(X32=6,0,IF(X32=7,1,IF(X32=8,0,IF(X32=9,1,IF(X32="A",0,IF(X32="B",1,IF(X32="C",0,IF(X32="D",1,IF(X32="E",0,IF(X32="F",1,1))))))))))))))))</f>
        <v>1</v>
      </c>
      <c r="AW32" s="36"/>
      <c r="AX32" s="54">
        <f>IF(Y32=0,0,IF(Y32=1,0,IF(Y32=2,0,IF(Y32=3,0,IF(Y32=4,0,IF(Y32=5,0,IF(Y32=6,0,IF(Y32=7,0,IF(Y32=8,1,IF(Y32=9,1,IF(Y32="A",1,IF(Y32="B",1,IF(Y32="C",1,IF(Y32="D",1,IF(Y32="E",1,IF(Y32="F",1,0))))))))))))))))</f>
        <v>0</v>
      </c>
      <c r="AY32" s="54">
        <f>IF(Y32=0,0,IF(Y32=1,0,IF(Y32=2,0,IF(Y32=3,0,IF(Y32=4,1,IF(Y32=5,1,IF(Y32=6,1,IF(Y32=7,1,IF(Y32=8,0,IF(Y32=9,0,IF(Y32="A",0,IF(Y32="B",0,IF(Y32="C",1,IF(Y32="D",1,IF(Y32="E",1,IF(Y32="F",1,0))))))))))))))))</f>
        <v>1</v>
      </c>
      <c r="AZ32" s="54">
        <f>IF(Y32=0,0,IF(Y32=1,0,IF(Y32=2,1,IF(Y32=3,1,IF(Y32=4,0,IF(Y32=5,0,IF(Y32=6,1,IF(Y32=7,1,IF(Y32=8,0,IF(Y32=9,0,IF(Y32="A",1,IF(Y32="B",1,IF(Y32="C",0,IF(Y32="D",0,IF(Y32="E",1,IF(Y32="F",1,0))))))))))))))))</f>
        <v>1</v>
      </c>
      <c r="BA32" s="54">
        <f>IF(Y32=0,0,IF(Y32=1,1,IF(Y32=2,0,IF(Y32=3,1,IF(Y32=4,0,IF(Y32=5,1,IF(Y32=6,0,IF(Y32=7,1,IF(Y32=8,0,IF(Y32=9,1,IF(Y32="A",0,IF(Y32="B",1,IF(Y32="C",0,IF(Y32="D",1,IF(Y32="E",0,IF(Y32="F",1,1))))))))))))))))</f>
        <v>0</v>
      </c>
      <c r="BB32" s="1"/>
      <c r="BC32" s="1"/>
      <c r="BD32" s="1"/>
      <c r="BE32" s="1"/>
      <c r="BF32" s="1"/>
      <c r="BG32" s="1"/>
      <c r="BH32" s="1"/>
      <c r="BI32" s="1"/>
      <c r="BJ32" s="1"/>
      <c r="BK32" s="1"/>
      <c r="BL32" s="1"/>
      <c r="BM32" s="1"/>
      <c r="BN32" s="1"/>
    </row>
    <row r="33" spans="1:73" ht="15.75">
      <c r="A33" s="64"/>
      <c r="B33" s="6"/>
      <c r="C33" s="6"/>
      <c r="D33" s="6"/>
      <c r="H33" s="39"/>
      <c r="I33" s="39"/>
      <c r="J33" s="39"/>
      <c r="K33" s="39"/>
      <c r="L33" s="39"/>
      <c r="M33" s="39"/>
      <c r="N33" s="39"/>
      <c r="O33" s="39"/>
      <c r="P33" s="38" t="str">
        <f>+T13</f>
        <v>SI</v>
      </c>
      <c r="Q33" s="181" t="s">
        <v>80</v>
      </c>
      <c r="R33" s="39"/>
      <c r="S33" s="39"/>
      <c r="T33" s="40"/>
      <c r="U33" s="40">
        <f>+M14</f>
        <v>9</v>
      </c>
      <c r="V33" s="40">
        <f>+O14</f>
        <v>8</v>
      </c>
      <c r="W33" s="40"/>
      <c r="X33" s="40">
        <f>+X14</f>
        <v>9</v>
      </c>
      <c r="Y33" s="180">
        <f>+Z14</f>
        <v>1</v>
      </c>
      <c r="Z33" s="40" t="s">
        <v>22</v>
      </c>
      <c r="AA33" s="40"/>
      <c r="AB33" s="40">
        <f>+J29</f>
        <v>0</v>
      </c>
      <c r="AC33" s="40">
        <f>+K29</f>
        <v>0</v>
      </c>
      <c r="AD33" s="40">
        <f>+L29</f>
        <v>0</v>
      </c>
      <c r="AE33" s="40">
        <f>+M29</f>
        <v>0</v>
      </c>
      <c r="AF33" s="39"/>
      <c r="AG33" s="40"/>
      <c r="AH33" s="177">
        <f>IF(U33=0,0,IF(U33=1,0,IF(U33=2,0,IF(U33=3,0,IF(U33=4,0,IF(U33=5,0,IF(U33=6,0,IF(U33=7,0,IF(U33=8,1,IF(U33=9,1,IF(U33="A",1,IF(U33="B",1,IF(U33="C",1,IF(U33="D",1,IF(U33="E",1,IF(U33="F",1,0))))))))))))))))</f>
        <v>1</v>
      </c>
      <c r="AI33" s="177">
        <f>IF(U33=0,0,IF(U33=1,0,IF(U33=2,0,IF(U33=3,0,IF(U33=4,1,IF(U33=5,1,IF(U33=6,1,IF(U33=7,1,IF(U33=8,0,IF(U33=9,0,IF(U33="A",0,IF(U33="B",0,IF(U33="C",1,IF(U33="D",1,IF(U33="E",1,IF(U33="F",1,0))))))))))))))))</f>
        <v>0</v>
      </c>
      <c r="AJ33" s="177">
        <f>IF(U33=0,0,IF(U33=1,0,IF(U33=2,1,IF(U33=3,1,IF(U33=4,0,IF(U33=5,0,IF(U33=6,1,IF(U33=7,1,IF(U33=8,0,IF(U33=9,0,IF(U33="A",1,IF(U33="B",1,IF(U33="C",0,IF(U33="D",0,IF(U33="E",1,IF(U33="F",1,0))))))))))))))))</f>
        <v>0</v>
      </c>
      <c r="AK33" s="177">
        <f>IF(U33=0,0,IF(U33=1,1,IF(U33=2,0,IF(U33=3,1,IF(U33=4,0,IF(U33=5,1,IF(U33=6,0,IF(U33=7,1,IF(U33=8,0,IF(U33=9,1,IF(U33="A",0,IF(U33="B",1,IF(U33="C",0,IF(U33="D",1,IF(U33="E",0,IF(U33="F",1,1))))))))))))))))</f>
        <v>1</v>
      </c>
      <c r="AL33" s="40"/>
      <c r="AM33" s="177">
        <f>IF(V33=0,0,IF(V33=1,0,IF(V33=2,0,IF(V33=3,0,IF(V33=4,0,IF(V33=5,0,IF(V33=6,0,IF(V33=7,0,IF(V33=8,1,IF(V33=9,1,IF(V33="A",1,IF(V33="B",1,IF(V33="C",1,IF(V33="D",1,IF(V33="E",1,IF(V33="F",1,0))))))))))))))))</f>
        <v>1</v>
      </c>
      <c r="AN33" s="177">
        <f>IF(V33=0,0,IF(V33=1,0,IF(V33=2,0,IF(V33=3,0,IF(V33=4,1,IF(V33=5,1,IF(V33=6,1,IF(V33=7,1,IF(V33=8,0,IF(V33=9,0,IF(V33="A",0,IF(V33="B",0,IF(V33="C",1,IF(V33="D",1,IF(V33="E",1,IF(V33="F",1,0))))))))))))))))</f>
        <v>0</v>
      </c>
      <c r="AO33" s="177">
        <f>IF(V33=0,0,IF(V33=1,0,IF(V33=2,1,IF(V33=3,1,IF(V33=4,0,IF(V33=5,0,IF(V33=6,1,IF(V33=7,1,IF(V33=8,0,IF(V33=9,0,IF(V33="A",1,IF(V33="B",1,IF(V33="C",0,IF(V33="D",0,IF(V33="E",1,IF(V33="F",1,0))))))))))))))))</f>
        <v>0</v>
      </c>
      <c r="AP33" s="177">
        <f>IF(V33=0,0,IF(V33=1,1,IF(V33=2,0,IF(V33=3,1,IF(V33=4,0,IF(V33=5,1,IF(V33=6,0,IF(V33=7,1,IF(V33=8,0,IF(V33=9,1,IF(V33="A",0,IF(V33="B",1,IF(V33="C",0,IF(V33="D",1,IF(V33="E",0,IF(V33="F",1,1))))))))))))))))</f>
        <v>0</v>
      </c>
      <c r="AQ33" s="40"/>
      <c r="AR33" s="40"/>
      <c r="AS33" s="177">
        <f>IF(X33=0,0,IF(X33=1,0,IF(X33=2,0,IF(X33=3,0,IF(X33=4,0,IF(X33=5,0,IF(X33=6,0,IF(X33=7,0,IF(X33=8,1,IF(X33=9,1,IF(X33="A",1,IF(X33="B",1,IF(X33="C",1,IF(X33="D",1,IF(X33="E",1,IF(X33="F",1,0))))))))))))))))</f>
        <v>1</v>
      </c>
      <c r="AT33" s="177">
        <f>IF(X33=0,0,IF(X33=1,0,IF(X33=2,0,IF(X33=3,0,IF(X33=4,1,IF(X33=5,1,IF(X33=6,1,IF(X33=7,1,IF(X33=8,0,IF(X33=9,0,IF(X33="A",0,IF(X33="B",0,IF(X33="C",1,IF(X33="D",1,IF(X33="E",1,IF(X33="F",1,0))))))))))))))))</f>
        <v>0</v>
      </c>
      <c r="AU33" s="177">
        <f>IF(X33=0,0,IF(X33=1,0,IF(X33=2,1,IF(X33=3,1,IF(X33=4,0,IF(X33=5,0,IF(X33=6,1,IF(X33=7,1,IF(X33=8,0,IF(X33=9,0,IF(X33="A",1,IF(X33="B",1,IF(X33="C",0,IF(X33="D",0,IF(X33="E",1,IF(X33="F",1,0))))))))))))))))</f>
        <v>0</v>
      </c>
      <c r="AV33" s="177">
        <f>IF(X33=0,0,IF(X33=1,1,IF(X33=2,0,IF(X33=3,1,IF(X33=4,0,IF(X33=5,1,IF(X33=6,0,IF(X33=7,1,IF(X33=8,0,IF(X33=9,1,IF(X33="A",0,IF(X33="B",1,IF(X33="C",0,IF(X33="D",1,IF(X33="E",0,IF(X33="F",1,1))))))))))))))))</f>
        <v>1</v>
      </c>
      <c r="AW33" s="40"/>
      <c r="AX33" s="177">
        <f>IF(Y33=0,0,IF(Y33=1,0,IF(Y33=2,0,IF(Y33=3,0,IF(Y33=4,0,IF(Y33=5,0,IF(Y33=6,0,IF(Y33=7,0,IF(Y33=8,1,IF(Y33=9,1,IF(Y33="A",1,IF(Y33="B",1,IF(Y33="C",1,IF(Y33="D",1,IF(Y33="E",1,IF(Y33="F",1,0))))))))))))))))</f>
        <v>0</v>
      </c>
      <c r="AY33" s="177">
        <f>IF(Y33=0,0,IF(Y33=1,0,IF(Y33=2,0,IF(Y33=3,0,IF(Y33=4,1,IF(Y33=5,1,IF(Y33=6,1,IF(Y33=7,1,IF(Y33=8,0,IF(Y33=9,0,IF(Y33="A",0,IF(Y33="B",0,IF(Y33="C",1,IF(Y33="D",1,IF(Y33="E",1,IF(Y33="F",1,0))))))))))))))))</f>
        <v>0</v>
      </c>
      <c r="AZ33" s="177">
        <f>IF(Y33=0,0,IF(Y33=1,0,IF(Y33=2,1,IF(Y33=3,1,IF(Y33=4,0,IF(Y33=5,0,IF(Y33=6,1,IF(Y33=7,1,IF(Y33=8,0,IF(Y33=9,0,IF(Y33="A",1,IF(Y33="B",1,IF(Y33="C",0,IF(Y33="D",0,IF(Y33="E",1,IF(Y33="F",1,0))))))))))))))))</f>
        <v>0</v>
      </c>
      <c r="BA33" s="177">
        <f>IF(Y33=0,0,IF(Y33=1,1,IF(Y33=2,0,IF(Y33=3,1,IF(Y33=4,0,IF(Y33=5,1,IF(Y33=6,0,IF(Y33=7,1,IF(Y33=8,0,IF(Y33=9,1,IF(Y33="A",0,IF(Y33="B",1,IF(Y33="C",0,IF(Y33="D",1,IF(Y33="E",0,IF(Y33="F",1,1))))))))))))))))</f>
        <v>1</v>
      </c>
      <c r="BB33" s="1"/>
      <c r="BC33" s="1"/>
      <c r="BD33" s="1"/>
      <c r="BE33" s="1"/>
      <c r="BF33" s="1"/>
      <c r="BG33" s="1"/>
      <c r="BH33" s="1"/>
      <c r="BI33" s="1"/>
      <c r="BJ33" s="1"/>
      <c r="BK33" s="1"/>
      <c r="BL33" s="1"/>
      <c r="BM33" s="1"/>
      <c r="BN33" s="1"/>
    </row>
    <row r="34" spans="1:73" ht="15.75">
      <c r="A34" s="64"/>
      <c r="B34" s="6"/>
      <c r="C34" s="6"/>
      <c r="D34" s="6"/>
      <c r="H34" s="196"/>
      <c r="I34" s="196"/>
      <c r="J34" s="196"/>
      <c r="K34" s="196"/>
      <c r="L34" s="196"/>
      <c r="M34" s="196"/>
      <c r="N34" s="196"/>
      <c r="O34" s="194"/>
      <c r="P34" s="194"/>
      <c r="Q34" s="194"/>
      <c r="R34" s="196"/>
      <c r="S34" s="196"/>
      <c r="T34" s="196"/>
      <c r="U34" s="196"/>
      <c r="V34" s="196"/>
      <c r="W34" s="195" t="s">
        <v>16</v>
      </c>
      <c r="X34" s="194"/>
      <c r="Y34" s="196"/>
      <c r="Z34" s="194"/>
      <c r="AA34" s="194"/>
      <c r="AB34" s="194">
        <f>IF(AB36=0,0,IF(AB36=1,1,IF(AB36=2,0,IF(AB36=3,1,0))))</f>
        <v>1</v>
      </c>
      <c r="AC34" s="194">
        <f>IF(AC36=0,0,IF(AC36=1,1,IF(AC36=2,0,IF(AC36=3,1,0))))</f>
        <v>1</v>
      </c>
      <c r="AD34" s="194">
        <f>IF(AD36=0,0,IF(AD36=1,1,IF(AD36=2,0,IF(AD36=3,1,0))))</f>
        <v>0</v>
      </c>
      <c r="AE34" s="194">
        <f>IF(AE36=0,0,IF(AE36=1,1,IF(AE36=2,0,IF(AE36=3,1,0))))</f>
        <v>1</v>
      </c>
      <c r="AF34" s="194"/>
      <c r="AG34" s="194"/>
      <c r="AH34" s="194">
        <f>IF(AH36=0,0,IF(AH36=1,1,IF(AH36=2,0,IF(AH36=3,1,0))))</f>
        <v>0</v>
      </c>
      <c r="AI34" s="194">
        <f>IF(AI36=0,0,IF(AI36=1,1,IF(AI36=2,0,IF(AI36=3,1,0))))</f>
        <v>1</v>
      </c>
      <c r="AJ34" s="194">
        <f>IF(AJ36=0,0,IF(AJ36=1,1,IF(AJ36=2,0,IF(AJ36=3,1,0))))</f>
        <v>1</v>
      </c>
      <c r="AK34" s="194">
        <f>IF(AK36=0,0,IF(AK36=1,1,IF(AK36=2,0,IF(AK36=3,1,0))))</f>
        <v>0</v>
      </c>
      <c r="AL34" s="194"/>
      <c r="AM34" s="194">
        <f>IF(AM36=0,0,IF(AM36=1,1,IF(AM36=2,0,IF(AM36=3,1,0))))</f>
        <v>1</v>
      </c>
      <c r="AN34" s="194">
        <f>IF(AN36=0,0,IF(AN36=1,1,IF(AN36=2,0,IF(AN36=3,1,0))))</f>
        <v>0</v>
      </c>
      <c r="AO34" s="194">
        <f>IF(AO36=0,0,IF(AO36=1,1,IF(AO36=2,0,IF(AO36=3,1,0))))</f>
        <v>0</v>
      </c>
      <c r="AP34" s="194">
        <f>IF(AP36=0,0,IF(AP36=1,1,IF(AP36=2,0,IF(AP36=3,1,0))))</f>
        <v>1</v>
      </c>
      <c r="AQ34" s="194"/>
      <c r="AR34" s="194"/>
      <c r="AS34" s="194">
        <f>IF(AS36=0,0,IF(AS36=1,1,IF(AS36=2,0,IF(AS36=3,1,0))))</f>
        <v>0</v>
      </c>
      <c r="AT34" s="194">
        <f>IF(AT36=0,0,IF(AT36=1,1,IF(AT36=2,0,IF(AT36=3,1,0))))</f>
        <v>1</v>
      </c>
      <c r="AU34" s="194">
        <f>IF(AU36=0,0,IF(AU36=1,1,IF(AU36=2,0,IF(AU36=3,1,0))))</f>
        <v>0</v>
      </c>
      <c r="AV34" s="194">
        <f>IF(AV36=0,0,IF(AV36=1,1,IF(AV36=2,0,IF(AV36=3,1,0))))</f>
        <v>0</v>
      </c>
      <c r="AW34" s="194"/>
      <c r="AX34" s="194">
        <f>IF(AX36=0,0,IF(AX36=1,1,IF(AX36=2,0,IF(AX36=3,1,0))))</f>
        <v>0</v>
      </c>
      <c r="AY34" s="194">
        <f>IF(AY36=0,0,IF(AY36=1,1,IF(AY36=2,0,IF(AY36=3,1,0))))</f>
        <v>1</v>
      </c>
      <c r="AZ34" s="194">
        <f>IF(AZ36=0,0,IF(AZ36=1,1,IF(AZ36=2,0,IF(AZ36=3,1,0))))</f>
        <v>1</v>
      </c>
      <c r="BA34" s="194">
        <f>IF(BA36=0,0,IF(BA36=1,1,IF(BA36=2,0,IF(BA36=3,1,0))))</f>
        <v>1</v>
      </c>
      <c r="BB34" s="1"/>
      <c r="BC34" s="1"/>
      <c r="BD34" s="1"/>
      <c r="BE34" s="1"/>
      <c r="BF34" s="1"/>
      <c r="BG34" s="1"/>
      <c r="BH34" s="1"/>
      <c r="BI34" s="1"/>
      <c r="BJ34" s="1"/>
      <c r="BK34" s="1"/>
      <c r="BL34" s="1"/>
      <c r="BM34" s="1"/>
      <c r="BN34" s="1"/>
    </row>
    <row r="35" spans="1:73" ht="15.75">
      <c r="A35" s="64"/>
      <c r="B35" s="6"/>
      <c r="C35" s="6"/>
      <c r="D35" s="6"/>
      <c r="H35" s="196"/>
      <c r="I35" s="196"/>
      <c r="J35" s="196"/>
      <c r="K35" s="196"/>
      <c r="L35" s="196"/>
      <c r="M35" s="196"/>
      <c r="N35" s="196"/>
      <c r="O35" s="194"/>
      <c r="P35" s="194"/>
      <c r="Q35" s="194"/>
      <c r="R35" s="196"/>
      <c r="S35" s="196"/>
      <c r="T35" s="196"/>
      <c r="U35" s="196"/>
      <c r="V35" s="196"/>
      <c r="W35" s="195"/>
      <c r="X35" s="194"/>
      <c r="Y35" s="196"/>
      <c r="Z35" s="194"/>
      <c r="AA35" s="194"/>
      <c r="AB35" s="195" t="str">
        <f>+AB38</f>
        <v>D</v>
      </c>
      <c r="AC35" s="195"/>
      <c r="AD35" s="195"/>
      <c r="AE35" s="195"/>
      <c r="AF35" s="195"/>
      <c r="AG35" s="195"/>
      <c r="AH35" s="195"/>
      <c r="AI35" s="195"/>
      <c r="AJ35" s="195"/>
      <c r="AK35" s="195">
        <f>+AK38</f>
        <v>6</v>
      </c>
      <c r="AL35" s="195"/>
      <c r="AM35" s="195">
        <f>+AM38</f>
        <v>9</v>
      </c>
      <c r="AN35" s="195"/>
      <c r="AO35" s="195"/>
      <c r="AP35" s="195"/>
      <c r="AQ35" s="195"/>
      <c r="AR35" s="195"/>
      <c r="AS35" s="195"/>
      <c r="AT35" s="195"/>
      <c r="AU35" s="195"/>
      <c r="AV35" s="195">
        <f>+AV38</f>
        <v>4</v>
      </c>
      <c r="AW35" s="195"/>
      <c r="AX35" s="195">
        <f>+AX38</f>
        <v>7</v>
      </c>
      <c r="AY35" s="195"/>
      <c r="AZ35" s="194"/>
      <c r="BA35" s="194"/>
      <c r="BB35" s="1"/>
      <c r="BC35" s="1"/>
      <c r="BD35" s="1"/>
      <c r="BE35" s="1"/>
      <c r="BF35" s="1"/>
      <c r="BG35" s="1"/>
      <c r="BH35" s="1"/>
      <c r="BI35" s="1"/>
      <c r="BJ35" s="1"/>
      <c r="BK35" s="1"/>
      <c r="BL35" s="1"/>
      <c r="BM35" s="1"/>
      <c r="BN35" s="1"/>
    </row>
    <row r="36" spans="1:73" s="65" customFormat="1" ht="15.75">
      <c r="A36" s="64"/>
      <c r="B36" s="62"/>
      <c r="C36" s="62"/>
      <c r="D36" s="62"/>
      <c r="O36" s="64"/>
      <c r="P36" s="64"/>
      <c r="Q36" s="64"/>
      <c r="R36" s="64"/>
      <c r="S36" s="64"/>
      <c r="T36" s="64"/>
      <c r="U36" s="64"/>
      <c r="V36" s="64"/>
      <c r="W36" s="64"/>
      <c r="X36" s="64"/>
      <c r="Y36" s="64"/>
      <c r="Z36" s="64"/>
      <c r="AA36" s="64"/>
      <c r="AB36" s="64">
        <f>SUM(AB31:AB33)</f>
        <v>1</v>
      </c>
      <c r="AC36" s="64">
        <f>SUM(AC31:AC33)</f>
        <v>1</v>
      </c>
      <c r="AD36" s="64">
        <f>SUM(AD31:AD33)</f>
        <v>0</v>
      </c>
      <c r="AE36" s="64">
        <f>SUM(AE31:AE33)</f>
        <v>1</v>
      </c>
      <c r="AF36" s="64"/>
      <c r="AG36" s="64"/>
      <c r="AH36" s="64">
        <f>SUM(AH31:AH33)</f>
        <v>2</v>
      </c>
      <c r="AI36" s="64">
        <f>SUM(AI31:AI33)</f>
        <v>1</v>
      </c>
      <c r="AJ36" s="64">
        <f>SUM(AJ31:AJ33)</f>
        <v>1</v>
      </c>
      <c r="AK36" s="64">
        <f>SUM(AK31:AK33)</f>
        <v>2</v>
      </c>
      <c r="AL36" s="64"/>
      <c r="AM36" s="64">
        <f>SUM(AM31:AM33)</f>
        <v>1</v>
      </c>
      <c r="AN36" s="64">
        <f>SUM(AN31:AN33)</f>
        <v>0</v>
      </c>
      <c r="AO36" s="64">
        <f>SUM(AO31:AO33)</f>
        <v>0</v>
      </c>
      <c r="AP36" s="64">
        <f>SUM(AP31:AP33)</f>
        <v>1</v>
      </c>
      <c r="AQ36" s="64"/>
      <c r="AR36" s="64"/>
      <c r="AS36" s="64">
        <f>SUM(AS31:AS33)</f>
        <v>2</v>
      </c>
      <c r="AT36" s="64">
        <f>SUM(AT31:AT33)</f>
        <v>1</v>
      </c>
      <c r="AU36" s="64">
        <f>SUM(AU31:AU33)</f>
        <v>2</v>
      </c>
      <c r="AV36" s="64">
        <f>SUM(AV31:AV33)</f>
        <v>2</v>
      </c>
      <c r="AW36" s="64"/>
      <c r="AX36" s="64">
        <f>SUM(AX31:AX33)</f>
        <v>0</v>
      </c>
      <c r="AY36" s="64">
        <f>SUM(AY31:AY33)</f>
        <v>1</v>
      </c>
      <c r="AZ36" s="64">
        <f>SUM(AZ31:AZ33)</f>
        <v>1</v>
      </c>
      <c r="BA36" s="64">
        <f>SUM(BA31:BA33)</f>
        <v>1</v>
      </c>
      <c r="BB36" s="64"/>
      <c r="BC36" s="64"/>
      <c r="BD36" s="64"/>
      <c r="BE36" s="64"/>
      <c r="BF36" s="64"/>
      <c r="BG36" s="64"/>
      <c r="BH36" s="64"/>
      <c r="BI36" s="64"/>
      <c r="BJ36" s="64"/>
      <c r="BK36" s="64"/>
      <c r="BL36" s="64"/>
      <c r="BM36" s="64"/>
      <c r="BN36" s="64"/>
    </row>
    <row r="37" spans="1:73" ht="15.75">
      <c r="A37" s="64"/>
      <c r="B37" s="6"/>
      <c r="C37" s="6"/>
      <c r="D37" s="6"/>
      <c r="O37" s="1"/>
      <c r="P37" s="1"/>
      <c r="Q37" s="1"/>
      <c r="R37" s="1"/>
      <c r="S37" s="1"/>
      <c r="T37" s="1"/>
      <c r="U37" s="1"/>
      <c r="V37" s="1"/>
      <c r="W37" s="1"/>
      <c r="X37" s="1"/>
      <c r="Y37" s="1"/>
      <c r="Z37" s="1"/>
      <c r="AA37" s="1"/>
      <c r="AB37" s="64">
        <f>+AB34*8</f>
        <v>8</v>
      </c>
      <c r="AC37" s="64">
        <f>+AC34*4</f>
        <v>4</v>
      </c>
      <c r="AD37" s="64">
        <f>+AD34*2</f>
        <v>0</v>
      </c>
      <c r="AE37" s="64">
        <f>+AE34</f>
        <v>1</v>
      </c>
      <c r="AF37" s="64"/>
      <c r="AG37" s="64"/>
      <c r="AH37" s="64">
        <f>+AH34*8</f>
        <v>0</v>
      </c>
      <c r="AI37" s="64">
        <f>+AI34*4</f>
        <v>4</v>
      </c>
      <c r="AJ37" s="64">
        <f>+AJ34*2</f>
        <v>2</v>
      </c>
      <c r="AK37" s="64">
        <f>+AK34</f>
        <v>0</v>
      </c>
      <c r="AL37" s="64"/>
      <c r="AM37" s="64">
        <f>+AM34*8</f>
        <v>8</v>
      </c>
      <c r="AN37" s="64">
        <f>+AN34*4</f>
        <v>0</v>
      </c>
      <c r="AO37" s="64">
        <f>+AO34*2</f>
        <v>0</v>
      </c>
      <c r="AP37" s="64">
        <f>+AP34</f>
        <v>1</v>
      </c>
      <c r="AQ37" s="64"/>
      <c r="AR37" s="64"/>
      <c r="AS37" s="64">
        <f>+AS34*8</f>
        <v>0</v>
      </c>
      <c r="AT37" s="64">
        <f>+AT34*4</f>
        <v>4</v>
      </c>
      <c r="AU37" s="64">
        <f>+AU34*2</f>
        <v>0</v>
      </c>
      <c r="AV37" s="64">
        <f>+AV34</f>
        <v>0</v>
      </c>
      <c r="AW37" s="64"/>
      <c r="AX37" s="64">
        <f>+AX34*8</f>
        <v>0</v>
      </c>
      <c r="AY37" s="64">
        <f>+AY34*4</f>
        <v>4</v>
      </c>
      <c r="AZ37" s="64">
        <f>+AZ34*2</f>
        <v>2</v>
      </c>
      <c r="BA37" s="64">
        <f>+BA34</f>
        <v>1</v>
      </c>
      <c r="BB37" s="1"/>
      <c r="BC37" s="141"/>
      <c r="BD37" s="141"/>
      <c r="BE37" s="141"/>
      <c r="BF37" s="141"/>
      <c r="BG37" s="141"/>
      <c r="BH37" s="141"/>
      <c r="BI37" s="142" t="s">
        <v>27</v>
      </c>
      <c r="BJ37" s="141"/>
      <c r="BK37" s="141"/>
      <c r="BL37" s="141"/>
      <c r="BM37" s="141"/>
      <c r="BN37" s="141"/>
      <c r="BO37" s="141"/>
      <c r="BP37" s="141"/>
      <c r="BQ37" s="141"/>
      <c r="BR37" s="141"/>
      <c r="BS37" s="141"/>
      <c r="BT37" s="141"/>
      <c r="BU37" s="141"/>
    </row>
    <row r="38" spans="1:73" ht="15.75">
      <c r="A38" s="64"/>
      <c r="B38" s="6"/>
      <c r="C38" s="6"/>
      <c r="D38" s="6"/>
      <c r="U38" s="1"/>
      <c r="V38" s="1"/>
      <c r="W38" s="1"/>
      <c r="X38" s="1"/>
      <c r="Y38" s="1"/>
      <c r="Z38" s="1"/>
      <c r="AA38" s="1"/>
      <c r="AB38" s="66" t="str">
        <f>IF(AE38=0,0,IF(AE38=1,1,IF(AE38=2,2,IF(AE38=3,3,IF(AE38=4,4,IF(AE38=5,5,IF(AE38=6,6,IF(AE38=7,7,IF(AE38=8,8,IF(AE38=9,9,IF(AE38=10,"A",IF(AE38=11,"B",IF(AE38=12,"C",IF(AE38=13,"D",IF(AE38=14,"E",IF(AE38=15,"F",0))))))))))))))))</f>
        <v>D</v>
      </c>
      <c r="AC38" s="65"/>
      <c r="AD38" s="64"/>
      <c r="AE38" s="64">
        <f>SUM(AB37:AE37)</f>
        <v>13</v>
      </c>
      <c r="AF38" s="64"/>
      <c r="AG38" s="64"/>
      <c r="AH38" s="65"/>
      <c r="AI38" s="64">
        <f>SUM(AH37:AK37)</f>
        <v>6</v>
      </c>
      <c r="AJ38" s="64"/>
      <c r="AK38" s="66">
        <f>IF(AI38=0,0,IF(AI38=1,1,IF(AI38=2,2,IF(AI38=3,3,IF(AI38=4,4,IF(AI38=5,5,IF(AI38=6,6,IF(AI38=7,7,IF(AI38=8,8,IF(AI38=9,9,IF(AI38=10,"A",IF(AI38=11,"B",IF(AI38=12,"C",IF(AI38=13,"D",IF(AI38=14,"E",IF(AI38=15,"F",0))))))))))))))))</f>
        <v>6</v>
      </c>
      <c r="AL38" s="64"/>
      <c r="AM38" s="66">
        <f>IF(AP38=0,0,IF(AP38=1,1,IF(AP38=2,2,IF(AP38=3,3,IF(AP38=4,4,IF(AP38=5,5,IF(AP38=6,6,IF(AP38=7,7,IF(AP38=8,8,IF(AP38=9,9,IF(AP38=10,"A",IF(AP38=11,"B",IF(AP38=12,"C",IF(AP38=13,"D",IF(AP38=14,"E",IF(AP38=15,"F",0))))))))))))))))</f>
        <v>9</v>
      </c>
      <c r="AN38" s="64"/>
      <c r="AO38" s="64"/>
      <c r="AP38" s="64">
        <f>SUM(AM37:AP37)</f>
        <v>9</v>
      </c>
      <c r="AQ38" s="64"/>
      <c r="AR38" s="64"/>
      <c r="AS38" s="65"/>
      <c r="AT38" s="64">
        <f>SUM(AS37:AV37)</f>
        <v>4</v>
      </c>
      <c r="AU38" s="64"/>
      <c r="AV38" s="66">
        <f>IF(AT38=0,0,IF(AT38=1,1,IF(AT38=2,2,IF(AT38=3,3,IF(AT38=4,4,IF(AT38=5,5,IF(AT38=6,6,IF(AT38=7,7,IF(AT38=8,8,IF(AT38=9,9,IF(AT38=10,"A",IF(AT38=11,"B",IF(AT38=12,"C",IF(AT38=13,"D",IF(AT38=14,"E",IF(AT38=15,"F",0))))))))))))))))</f>
        <v>4</v>
      </c>
      <c r="AW38" s="64"/>
      <c r="AX38" s="66">
        <f>IF(BA38=0,0,IF(BA38=1,1,IF(BA38=2,2,IF(BA38=3,3,IF(BA38=4,4,IF(BA38=5,5,IF(BA38=6,6,IF(BA38=7,7,IF(BA38=8,8,IF(BA38=9,9,IF(BA38=10,"A",IF(BA38=11,"B",IF(BA38=12,"C",IF(BA38=13,"D",IF(BA38=14,"E",IF(BA38=15,"F",0))))))))))))))))</f>
        <v>7</v>
      </c>
      <c r="AY38" s="64"/>
      <c r="AZ38" s="64"/>
      <c r="BA38" s="64">
        <f>SUM(AX37:BA37)</f>
        <v>7</v>
      </c>
      <c r="BB38" s="1"/>
      <c r="BC38" s="143"/>
      <c r="BD38" s="144" t="s">
        <v>19</v>
      </c>
      <c r="BE38" s="143"/>
      <c r="BF38" s="143"/>
      <c r="BG38" s="143"/>
      <c r="BH38" s="143"/>
      <c r="BI38" s="143"/>
      <c r="BJ38" s="143"/>
      <c r="BK38" s="161"/>
      <c r="BL38" s="161"/>
      <c r="BM38" s="20"/>
      <c r="BN38" s="161"/>
      <c r="BO38" s="145" t="s">
        <v>18</v>
      </c>
      <c r="BP38" s="20"/>
      <c r="BQ38" s="20"/>
      <c r="BR38" s="20"/>
      <c r="BS38" s="20"/>
      <c r="BT38" s="20"/>
      <c r="BU38" s="20"/>
    </row>
    <row r="39" spans="1:73" ht="15.75">
      <c r="A39" s="64"/>
      <c r="B39" s="6"/>
      <c r="C39" s="6"/>
      <c r="D39" s="6"/>
      <c r="Q39" s="11" t="s">
        <v>31</v>
      </c>
      <c r="U39" s="1"/>
      <c r="V39" s="1"/>
      <c r="W39" s="1"/>
      <c r="X39" s="1"/>
      <c r="Y39" s="1"/>
      <c r="Z39" s="1"/>
      <c r="AA39" s="1"/>
      <c r="AB39" s="10"/>
      <c r="AD39" s="1"/>
      <c r="AE39" s="7"/>
      <c r="AF39" s="1"/>
      <c r="AG39" s="1"/>
      <c r="AI39" s="7"/>
      <c r="AJ39" s="1"/>
      <c r="AK39" s="10"/>
      <c r="AL39" s="1"/>
      <c r="AM39" s="10"/>
      <c r="AN39" s="1"/>
      <c r="AO39" s="1"/>
      <c r="AP39" s="7"/>
      <c r="AQ39" s="7"/>
      <c r="AR39" s="1"/>
      <c r="AT39" s="7"/>
      <c r="AU39" s="1"/>
      <c r="AV39" s="10"/>
      <c r="AW39" s="1"/>
      <c r="AX39" s="10"/>
      <c r="AY39" s="1"/>
      <c r="AZ39" s="1"/>
      <c r="BA39" s="7"/>
      <c r="BB39" s="1"/>
      <c r="BC39" s="143"/>
      <c r="BD39" s="143"/>
      <c r="BE39" s="143"/>
      <c r="BF39" s="143"/>
      <c r="BG39" s="143"/>
      <c r="BH39" s="143"/>
      <c r="BI39" s="143"/>
      <c r="BJ39" s="162"/>
      <c r="BK39" s="153"/>
      <c r="BL39" s="147"/>
      <c r="BM39" s="148"/>
      <c r="BN39" s="148"/>
      <c r="BO39" s="8" t="s">
        <v>3</v>
      </c>
      <c r="BP39" s="148"/>
      <c r="BQ39" s="8">
        <v>2</v>
      </c>
      <c r="BR39" s="148"/>
      <c r="BS39" s="148"/>
      <c r="BT39" s="148"/>
      <c r="BU39" s="154"/>
    </row>
    <row r="40" spans="1:73" ht="15.75">
      <c r="A40" s="64"/>
      <c r="B40" s="6"/>
      <c r="C40" s="6"/>
      <c r="D40" s="6"/>
      <c r="H40" s="122"/>
      <c r="I40" s="116"/>
      <c r="J40" s="116"/>
      <c r="K40" s="116"/>
      <c r="L40" s="116"/>
      <c r="M40" s="116"/>
      <c r="N40" s="116"/>
      <c r="O40" s="116"/>
      <c r="P40" s="116"/>
      <c r="Q40" s="116"/>
      <c r="R40" s="117" t="s">
        <v>7</v>
      </c>
      <c r="S40" s="116"/>
      <c r="T40" s="116"/>
      <c r="U40" s="116"/>
      <c r="V40" s="116"/>
      <c r="W40" s="116"/>
      <c r="X40" s="116"/>
      <c r="Y40" s="116"/>
      <c r="Z40" s="116"/>
      <c r="AA40" s="116"/>
      <c r="AB40" s="116"/>
      <c r="AC40" s="119"/>
      <c r="BB40" s="1"/>
      <c r="BC40" s="162" t="str">
        <f>+AB50</f>
        <v>D</v>
      </c>
      <c r="BD40" s="162"/>
      <c r="BE40" s="162">
        <f>+AK50</f>
        <v>6</v>
      </c>
      <c r="BF40" s="162">
        <f>+AM50</f>
        <v>9</v>
      </c>
      <c r="BG40" s="162"/>
      <c r="BH40" s="162">
        <f>+AV50</f>
        <v>4</v>
      </c>
      <c r="BI40" s="162">
        <f>+AX50</f>
        <v>8</v>
      </c>
      <c r="BJ40" s="162"/>
      <c r="BK40" s="150"/>
      <c r="BL40" s="151">
        <f>IF(BO39=0,0,IF(BO39=1,0,IF(BO39=2,0,IF(BO39=3,0,IF(BO39=4,0,IF(BO39=5,0,IF(BO39=6,0,IF(BO39=7,0,IF(BO39=8,1,IF(BO39=9,1,IF(BO39="A",1,IF(BO39="B",1,IF(BO39="C",1,IF(BO39="D",1,IF(BO39="E",1,IF(BO39="F",1,0))))))))))))))))</f>
        <v>1</v>
      </c>
      <c r="BM40" s="151">
        <f>IF(BO39=0,0,IF(BO39=1,0,IF(BO39=2,0,IF(BO39=3,0,IF(BO39=4,1,IF(BO39=5,1,IF(BO39=6,1,IF(BO39=7,1,IF(BO39=8,0,IF(BO39=9,0,IF(BO39="A",0,IF(BO39="B",0,IF(BO39="C",1,IF(BO39="D",1,IF(BO39="E",1,IF(BO39="F",1,0))))))))))))))))</f>
        <v>1</v>
      </c>
      <c r="BN40" s="151">
        <f>IF(BO39=0,0,IF(BO39=1,0,IF(BO39=2,1,IF(BO39=3,1,IF(BO39=4,0,IF(BO39=5,0,IF(BO39=6,1,IF(BO39=7,1,IF(BO39=8,0,IF(BO39=9,0,IF(BO39="A",1,IF(BO39="B",1,IF(BO39="C",0,IF(BO39="D",0,IF(BO39="E",1,IF(BO39="F",1,0))))))))))))))))</f>
        <v>0</v>
      </c>
      <c r="BO40" s="151">
        <f>IF(BO39=0,0,IF(BO39=1,1,IF(BO39=2,0,IF(BO39=3,1,IF(BO39=4,0,IF(BO39=5,1,IF(BO39=6,0,IF(BO39=7,1,IF(BO39=8,0,IF(BO39=9,1,IF(BO39="A",0,IF(BO39="B",1,IF(BO39="C",0,IF(BO39="D",1,IF(BO39="E",0,IF(BO39="F",1,1))))))))))))))))</f>
        <v>1</v>
      </c>
      <c r="BP40" s="151"/>
      <c r="BQ40" s="151">
        <f>IF(BQ39=0,0,IF(BQ39=1,0,IF(BQ39=2,0,IF(BQ39=3,0,IF(BQ39=4,0,IF(BQ39=5,0,IF(BQ39=6,0,IF(BQ39=7,0,IF(BQ39=8,1,IF(BQ39=9,1,IF(BQ39="A",1,IF(BQ39="B",1,IF(BQ39="C",1,IF(BQ39="D",1,IF(BQ39="E",1,IF(BQ39="F",1,0))))))))))))))))</f>
        <v>0</v>
      </c>
      <c r="BR40" s="151">
        <f>IF(BQ39=0,0,IF(BQ39=1,0,IF(BQ39=2,0,IF(BQ39=3,0,IF(BQ39=4,1,IF(BQ39=5,1,IF(BQ39=6,1,IF(BQ39=7,1,IF(BQ39=8,0,IF(BQ39=9,0,IF(BQ39="A",0,IF(BQ39="B",0,IF(BQ39="C",1,IF(BQ39="D",1,IF(BQ39="E",1,IF(BQ39="F",1,0))))))))))))))))</f>
        <v>0</v>
      </c>
      <c r="BS40" s="151">
        <f>IF(BQ39=0,0,IF(BQ39=1,0,IF(BQ39=2,1,IF(BQ39=3,1,IF(BQ39=4,0,IF(BQ39=5,0,IF(BQ39=6,1,IF(BQ39=7,1,IF(BQ39=8,0,IF(BQ39=9,0,IF(BQ39="A",1,IF(BQ39="B",1,IF(BQ39="C",0,IF(BQ39="D",0,IF(BQ39="E",1,IF(BQ39="F",1,0))))))))))))))))</f>
        <v>1</v>
      </c>
      <c r="BT40" s="151">
        <f>IF(BQ39=0,0,IF(BQ39=1,1,IF(BQ39=2,0,IF(BQ39=3,1,IF(BQ39=4,0,IF(BQ39=5,1,IF(BQ39=6,0,IF(BQ39=7,1,IF(BQ39=8,0,IF(BQ39=9,1,IF(BQ39="A",0,IF(BQ39="B",1,IF(BQ39="C",0,IF(BQ39="D",1,IF(BQ39="E",0,IF(BQ39="F",1,1))))))))))))))))</f>
        <v>0</v>
      </c>
      <c r="BU40" s="155"/>
    </row>
    <row r="41" spans="1:73" ht="15.75">
      <c r="A41" s="64"/>
      <c r="B41" s="6"/>
      <c r="C41" s="6"/>
      <c r="D41" s="6"/>
      <c r="G41" s="6"/>
      <c r="H41" s="123"/>
      <c r="I41" s="121"/>
      <c r="J41" s="121"/>
      <c r="K41" s="121"/>
      <c r="L41" s="121"/>
      <c r="M41" s="121"/>
      <c r="N41" s="121"/>
      <c r="O41" s="121"/>
      <c r="P41" s="121"/>
      <c r="Q41" s="121"/>
      <c r="R41" s="121"/>
      <c r="S41" s="122"/>
      <c r="T41" s="116"/>
      <c r="U41" s="116"/>
      <c r="V41" s="116"/>
      <c r="W41" s="116"/>
      <c r="X41" s="117" t="s">
        <v>6</v>
      </c>
      <c r="Y41" s="116"/>
      <c r="Z41" s="116"/>
      <c r="AA41" s="116"/>
      <c r="AB41" s="116"/>
      <c r="AC41" s="119"/>
      <c r="BB41" s="7"/>
      <c r="BC41" s="143"/>
      <c r="BD41" s="143"/>
      <c r="BE41" s="143"/>
      <c r="BF41" s="143"/>
      <c r="BG41" s="143"/>
      <c r="BH41" s="143"/>
      <c r="BI41" s="143"/>
      <c r="BJ41" s="162"/>
      <c r="BK41" s="156"/>
      <c r="BL41" s="20"/>
      <c r="BM41" s="158"/>
      <c r="BN41" s="158"/>
      <c r="BO41" s="5">
        <v>3</v>
      </c>
      <c r="BP41" s="158"/>
      <c r="BQ41" s="5" t="s">
        <v>2</v>
      </c>
      <c r="BR41" s="158"/>
      <c r="BS41" s="158"/>
      <c r="BT41" s="158"/>
      <c r="BU41" s="159"/>
    </row>
    <row r="42" spans="1:73" ht="15.75">
      <c r="A42" s="64"/>
      <c r="E42" s="6"/>
      <c r="F42" s="6"/>
      <c r="G42" s="6"/>
      <c r="H42" s="123"/>
      <c r="I42" s="121"/>
      <c r="J42" s="121"/>
      <c r="K42" s="124"/>
      <c r="L42" s="136" t="str">
        <f>IF(C21="AL,",M5,BO39)</f>
        <v>E</v>
      </c>
      <c r="M42" s="136"/>
      <c r="N42" s="136" t="str">
        <f>IF(C21="AL,",O5,BQ39)</f>
        <v>A</v>
      </c>
      <c r="O42" s="136"/>
      <c r="P42" s="136"/>
      <c r="Q42" s="136"/>
      <c r="R42" s="136"/>
      <c r="S42" s="138"/>
      <c r="T42" s="136"/>
      <c r="U42" s="136"/>
      <c r="V42" s="136"/>
      <c r="W42" s="136">
        <f>+BO41</f>
        <v>3</v>
      </c>
      <c r="X42" s="136"/>
      <c r="Y42" s="136" t="str">
        <f>+BQ41</f>
        <v>C</v>
      </c>
      <c r="Z42" s="121"/>
      <c r="AA42" s="121"/>
      <c r="AB42" s="121"/>
      <c r="AC42" s="130"/>
      <c r="BB42" s="1"/>
      <c r="BC42" s="162" t="str">
        <f>+AB35</f>
        <v>D</v>
      </c>
      <c r="BD42" s="162"/>
      <c r="BE42" s="162">
        <f>+AK35</f>
        <v>6</v>
      </c>
      <c r="BF42" s="162">
        <f>+AM35</f>
        <v>9</v>
      </c>
      <c r="BG42" s="162"/>
      <c r="BH42" s="162">
        <f>+AV35</f>
        <v>4</v>
      </c>
      <c r="BI42" s="162">
        <f>+AX35</f>
        <v>7</v>
      </c>
      <c r="BJ42" s="162"/>
      <c r="BK42" s="150"/>
      <c r="BL42" s="151">
        <f>IF(BO41=0,0,IF(BO41=1,0,IF(BO41=2,0,IF(BO41=3,0,IF(BO41=4,0,IF(BO41=5,0,IF(BO41=6,0,IF(BO41=7,0,IF(BO41=8,1,IF(BO41=9,1,IF(BO41="A",1,IF(BO41="B",1,IF(BO41="C",1,IF(BO41="D",1,IF(BO41="E",1,IF(BO41="F",1,0))))))))))))))))</f>
        <v>0</v>
      </c>
      <c r="BM42" s="151">
        <f>IF(BO41=0,0,IF(BO41=1,0,IF(BO41=2,0,IF(BO41=3,0,IF(BO41=4,1,IF(BO41=5,1,IF(BO41=6,1,IF(BO41=7,1,IF(BO41=8,0,IF(BO41=9,0,IF(BO41="A",0,IF(BO41="B",0,IF(BO41="C",1,IF(BO41="D",1,IF(BO41="E",1,IF(BO41="F",1,0))))))))))))))))</f>
        <v>0</v>
      </c>
      <c r="BN42" s="151">
        <f>IF(BO41=0,0,IF(BO41=1,0,IF(BO41=2,1,IF(BO41=3,1,IF(BO41=4,0,IF(BO41=5,0,IF(BO41=6,1,IF(BO41=7,1,IF(BO41=8,0,IF(BO41=9,0,IF(BO41="A",1,IF(BO41="B",1,IF(BO41="C",0,IF(BO41="D",0,IF(BO41="E",1,IF(BO41="F",1,0))))))))))))))))</f>
        <v>1</v>
      </c>
      <c r="BO42" s="151">
        <f>IF(BO41=0,0,IF(BO41=1,1,IF(BO41=2,0,IF(BO41=3,1,IF(BO41=4,0,IF(BO41=5,1,IF(BO41=6,0,IF(BO41=7,1,IF(BO41=8,0,IF(BO41=9,1,IF(BO41="A",0,IF(BO41="B",1,IF(BO41="C",0,IF(BO41="D",1,IF(BO41="E",0,IF(BO41="F",1,1))))))))))))))))</f>
        <v>1</v>
      </c>
      <c r="BP42" s="151"/>
      <c r="BQ42" s="151">
        <f>IF(BQ41=0,0,IF(BQ41=1,0,IF(BQ41=2,0,IF(BQ41=3,0,IF(BQ41=4,0,IF(BQ41=5,0,IF(BQ41=6,0,IF(BQ41=7,0,IF(BQ41=8,1,IF(BQ41=9,1,IF(BQ41="A",1,IF(BQ41="B",1,IF(BQ41="C",1,IF(BQ41="D",1,IF(BQ41="E",1,IF(BQ41="F",1,0))))))))))))))))</f>
        <v>1</v>
      </c>
      <c r="BR42" s="151">
        <f>IF(BQ41=0,0,IF(BQ41=1,0,IF(BQ41=2,0,IF(BQ41=3,0,IF(BQ41=4,1,IF(BQ41=5,1,IF(BQ41=6,1,IF(BQ41=7,1,IF(BQ41=8,0,IF(BQ41=9,0,IF(BQ41="A",0,IF(BQ41="B",0,IF(BQ41="C",1,IF(BQ41="D",1,IF(BQ41="E",1,IF(BQ41="F",1,0))))))))))))))))</f>
        <v>1</v>
      </c>
      <c r="BS42" s="151">
        <f>IF(BQ41=0,0,IF(BQ41=1,0,IF(BQ41=2,1,IF(BQ41=3,1,IF(BQ41=4,0,IF(BQ41=5,0,IF(BQ41=6,1,IF(BQ41=7,1,IF(BQ41=8,0,IF(BQ41=9,0,IF(BQ41="A",1,IF(BQ41="B",1,IF(BQ41="C",0,IF(BQ41="D",0,IF(BQ41="E",1,IF(BQ41="F",1,0))))))))))))))))</f>
        <v>0</v>
      </c>
      <c r="BT42" s="151">
        <f>IF(BQ41=0,0,IF(BQ41=1,1,IF(BQ41=2,0,IF(BQ41=3,1,IF(BQ41=4,0,IF(BQ41=5,1,IF(BQ41=6,0,IF(BQ41=7,1,IF(BQ41=8,0,IF(BQ41=9,1,IF(BQ41="A",0,IF(BQ41="B",1,IF(BQ41="C",0,IF(BQ41="D",1,IF(BQ41="E",0,IF(BQ41="F",1,1))))))))))))))))</f>
        <v>0</v>
      </c>
      <c r="BU42" s="155"/>
    </row>
    <row r="43" spans="1:73" ht="15.75">
      <c r="A43" s="64"/>
      <c r="B43" s="1"/>
      <c r="C43" s="1"/>
      <c r="D43" s="1"/>
      <c r="E43" s="6"/>
      <c r="F43" s="6"/>
      <c r="G43" s="6"/>
      <c r="H43" s="128"/>
      <c r="I43" s="126">
        <f>IF(L42=0,0,IF(L42=1,0,IF(L42=2,0,IF(L42=3,0,IF(L42=4,0,IF(L42=5,0,IF(L42=6,0,IF(L42=7,0,IF(L42=8,1,IF(L42=9,1,IF(L42="A",1,IF(L42="B",1,IF(L42="C",1,IF(L42="D",1,IF(L42="E",1,IF(L42="F",1,0))))))))))))))))</f>
        <v>1</v>
      </c>
      <c r="J43" s="126">
        <f>IF(L42=0,0,IF(L42=1,0,IF(L42=2,0,IF(L42=3,0,IF(L42=4,1,IF(L42=5,1,IF(L42=6,1,IF(L42=7,1,IF(L42=8,0,IF(L42=9,0,IF(L42="A",0,IF(L42="B",0,IF(L42="C",1,IF(L42="D",1,IF(L42="E",1,IF(L42="F",1,0))))))))))))))))</f>
        <v>1</v>
      </c>
      <c r="K43" s="126">
        <f>IF(L42=0,0,IF(L42=1,0,IF(L42=2,1,IF(L42=3,1,IF(L42=4,0,IF(L42=5,0,IF(L42=6,1,IF(L42=7,1,IF(L42=8,0,IF(L42=9,0,IF(L42="A",1,IF(L42="B",1,IF(L42="C",0,IF(L42="D",0,IF(L42="E",1,IF(L42="F",1,0))))))))))))))))</f>
        <v>1</v>
      </c>
      <c r="L43" s="126">
        <f>IF(L42=0,0,IF(L42=1,1,IF(L42=2,0,IF(L42=3,1,IF(L42=4,0,IF(L42=5,1,IF(L42=6,0,IF(L42=7,1,IF(L42=8,0,IF(L42=9,1,IF(L42="A",0,IF(L42="B",1,IF(L42="C",0,IF(L42="D",1,IF(L42="E",0,IF(L42="F",1,1))))))))))))))))</f>
        <v>0</v>
      </c>
      <c r="M43" s="126"/>
      <c r="N43" s="126">
        <f>IF(N42=0,0,IF(N42=1,0,IF(N42=2,0,IF(N42=3,0,IF(N42=4,0,IF(N42=5,0,IF(N42=6,0,IF(N42=7,0,IF(N42=8,1,IF(N42=9,1,IF(N42="A",1,IF(N42="B",1,IF(N42="C",1,IF(N42="D",1,IF(N42="E",1,IF(N42="F",1,0))))))))))))))))</f>
        <v>1</v>
      </c>
      <c r="O43" s="126">
        <f>IF(N42=0,0,IF(N42=1,0,IF(N42=2,0,IF(N42=3,0,IF(N42=4,1,IF(N42=5,1,IF(N42=6,1,IF(N42=7,1,IF(N42=8,0,IF(N42=9,0,IF(N42="A",0,IF(N42="B",0,IF(N42="C",1,IF(N42="D",1,IF(N42="E",1,IF(N42="F",1,0))))))))))))))))</f>
        <v>0</v>
      </c>
      <c r="P43" s="126">
        <f>IF(N42=0,0,IF(N42=1,0,IF(N42=2,1,IF(N42=3,1,IF(N42=4,0,IF(N42=5,0,IF(N42=6,1,IF(N42=7,1,IF(N42=8,0,IF(N42=9,0,IF(N42="A",1,IF(N42="B",1,IF(N42="C",0,IF(N42="D",0,IF(N42="E",1,IF(N42="F",1,0))))))))))))))))</f>
        <v>1</v>
      </c>
      <c r="Q43" s="126">
        <f>IF(N42=0,0,IF(N42=1,1,IF(N42=2,0,IF(N42=3,1,IF(N42=4,0,IF(N42=5,1,IF(N42=6,0,IF(N42=7,1,IF(N42=8,0,IF(N42=9,1,IF(N42="A",0,IF(N42="B",1,IF(N42="C",0,IF(N42="D",1,IF(N42="E",0,IF(N42="F",1,1))))))))))))))))</f>
        <v>0</v>
      </c>
      <c r="R43" s="126"/>
      <c r="S43" s="128"/>
      <c r="T43" s="126">
        <f>IF(W42=0,0,IF(W42=1,0,IF(W42=2,0,IF(W42=3,0,IF(W42=4,0,IF(W42=5,0,IF(W42=6,0,IF(W42=7,0,IF(W42=8,1,IF(W42=9,1,IF(W42="A",1,IF(W42="B",1,IF(W42="C",1,IF(W42="D",1,IF(W42="E",1,IF(W42="F",1,0))))))))))))))))</f>
        <v>0</v>
      </c>
      <c r="U43" s="126">
        <f>IF(W42=0,0,IF(W42=1,0,IF(W42=2,0,IF(W42=3,0,IF(W42=4,1,IF(W42=5,1,IF(W42=6,1,IF(W42=7,1,IF(W42=8,0,IF(W42=9,0,IF(W42="A",0,IF(W42="B",0,IF(W42="C",1,IF(W42="D",1,IF(W42="E",1,IF(W42="F",1,0))))))))))))))))</f>
        <v>0</v>
      </c>
      <c r="V43" s="126">
        <f>IF(W42=0,0,IF(W42=1,0,IF(W42=2,1,IF(W42=3,1,IF(W42=4,0,IF(W42=5,0,IF(W42=6,1,IF(W42=7,1,IF(W42=8,0,IF(W42=9,0,IF(W42="A",1,IF(W42="B",1,IF(W42="C",0,IF(W42="D",0,IF(W42="E",1,IF(W42="F",1,0))))))))))))))))</f>
        <v>1</v>
      </c>
      <c r="W43" s="126">
        <f>IF(W42=0,0,IF(W42=1,1,IF(W42=2,0,IF(W42=3,1,IF(W42=4,0,IF(W42=5,1,IF(W42=6,0,IF(W42=7,1,IF(W42=8,0,IF(W42=9,1,IF(W42="A",0,IF(W42="B",1,IF(W42="C",0,IF(W42="D",1,IF(W42="E",0,IF(W42="F",1,1))))))))))))))))</f>
        <v>1</v>
      </c>
      <c r="X43" s="126"/>
      <c r="Y43" s="126">
        <f>IF(Y42=0,0,IF(Y42=1,0,IF(Y42=2,0,IF(Y42=3,0,IF(Y42=4,0,IF(Y42=5,0,IF(Y42=6,0,IF(Y42=7,0,IF(Y42=8,1,IF(Y42=9,1,IF(Y42="A",1,IF(Y42="B",1,IF(Y42="C",1,IF(Y42="D",1,IF(Y42="E",1,IF(Y42="F",1,0))))))))))))))))</f>
        <v>1</v>
      </c>
      <c r="Z43" s="126">
        <f>IF(Y42=0,0,IF(Y42=1,0,IF(Y42=2,0,IF(Y42=3,0,IF(Y42=4,1,IF(Y42=5,1,IF(Y42=6,1,IF(Y42=7,1,IF(Y42=8,0,IF(Y42=9,0,IF(Y42="A",0,IF(Y42="B",0,IF(Y42="C",1,IF(Y42="D",1,IF(Y42="E",1,IF(Y42="F",1,0))))))))))))))))</f>
        <v>1</v>
      </c>
      <c r="AA43" s="126">
        <f>IF(Y42=0,0,IF(Y42=1,0,IF(Y42=2,1,IF(Y42=3,1,IF(Y42=4,0,IF(Y42=5,0,IF(Y42=6,1,IF(Y42=7,1,IF(Y42=8,0,IF(Y42=9,0,IF(Y42="A",1,IF(Y42="B",1,IF(Y42="C",0,IF(Y42="D",0,IF(Y42="E",1,IF(Y42="F",1,0))))))))))))))))</f>
        <v>0</v>
      </c>
      <c r="AB43" s="126">
        <f>IF(Y42=0,0,IF(Y42=1,1,IF(Y42=2,0,IF(Y42=3,1,IF(Y42=4,0,IF(Y42=5,1,IF(Y42=6,0,IF(Y42=7,1,IF(Y42=8,0,IF(Y42=9,1,IF(Y42="A",0,IF(Y42="B",1,IF(Y42="C",0,IF(Y42="D",1,IF(Y42="E",0,IF(Y42="F",1,1))))))))))))))))</f>
        <v>0</v>
      </c>
      <c r="AC43" s="131"/>
      <c r="BB43" s="1"/>
      <c r="BC43" s="1"/>
      <c r="BD43" s="1"/>
      <c r="BE43" s="1"/>
      <c r="BF43" s="1"/>
      <c r="BG43" s="1"/>
      <c r="BH43" s="1"/>
      <c r="BI43" s="1"/>
      <c r="BJ43" s="1"/>
      <c r="BK43" s="1"/>
      <c r="BL43" s="1"/>
      <c r="BM43" s="1"/>
      <c r="BN43" s="1"/>
    </row>
    <row r="44" spans="1:73" s="65" customFormat="1" ht="15.75">
      <c r="A44" s="64"/>
      <c r="B44" s="64"/>
      <c r="C44" s="64"/>
      <c r="D44" s="64"/>
      <c r="E44" s="62"/>
      <c r="F44" s="62"/>
      <c r="G44" s="62"/>
      <c r="U44" s="64"/>
      <c r="AD44" s="66" t="s">
        <v>17</v>
      </c>
      <c r="BB44" s="64"/>
      <c r="BC44" s="64"/>
      <c r="BD44" s="64"/>
      <c r="BE44" s="64"/>
      <c r="BF44" s="64"/>
      <c r="BG44" s="64"/>
      <c r="BH44" s="64"/>
      <c r="BI44" s="64"/>
      <c r="BJ44" s="64"/>
      <c r="BK44" s="64"/>
      <c r="BL44" s="64"/>
      <c r="BM44" s="64"/>
      <c r="BN44" s="64"/>
    </row>
    <row r="45" spans="1:73" s="65" customFormat="1" ht="15.75">
      <c r="A45" s="64"/>
      <c r="B45" s="64"/>
      <c r="C45" s="64"/>
      <c r="D45" s="64"/>
      <c r="E45" s="62"/>
      <c r="F45" s="62"/>
      <c r="H45" s="64"/>
      <c r="I45" s="64"/>
      <c r="J45" s="64"/>
      <c r="K45" s="64"/>
      <c r="L45" s="64"/>
      <c r="M45" s="64"/>
      <c r="N45" s="64"/>
      <c r="O45" s="64"/>
      <c r="P45" s="64"/>
      <c r="Q45" s="64"/>
      <c r="R45" s="64"/>
      <c r="S45" s="64"/>
      <c r="T45" s="64"/>
      <c r="U45" s="64"/>
      <c r="V45" s="64"/>
      <c r="W45" s="64"/>
      <c r="X45" s="64"/>
      <c r="Y45" s="64" t="s">
        <v>15</v>
      </c>
      <c r="Z45" s="64"/>
      <c r="AA45" s="64"/>
      <c r="AB45" s="64">
        <f>IF(AC48=0,0,IF(AC48=1,0,IF(AC48=2,1,IF(AC48=3,1,0))))</f>
        <v>0</v>
      </c>
      <c r="AC45" s="64">
        <f>IF(AD48=0,0,IF(AD48=1,0,IF(AD48=2,1,IF(AD48=3,1,0))))</f>
        <v>0</v>
      </c>
      <c r="AD45" s="64">
        <f>IF(AE48=0,0,IF(AE48=1,0,IF(AE48=2,1,IF(AE48=3,1,0))))</f>
        <v>0</v>
      </c>
      <c r="AE45" s="64">
        <f>IF(AH48=0,0,IF(AH48=1,0,IF(AH48=2,1,IF(AH48=3,1,0))))</f>
        <v>0</v>
      </c>
      <c r="AF45" s="64"/>
      <c r="AG45" s="64"/>
      <c r="AH45" s="64">
        <f>IF(AI48=0,0,IF(AI48=1,0,IF(AI48=2,1,IF(AI48=3,1,0))))</f>
        <v>0</v>
      </c>
      <c r="AI45" s="64">
        <f>IF(AJ48=0,0,IF(AJ48=1,0,IF(AJ48=2,1,IF(AJ48=3,1,0))))</f>
        <v>0</v>
      </c>
      <c r="AJ45" s="64">
        <f>IF(AK48=0,0,IF(AK48=1,0,IF(AK48=2,1,IF(AK48=3,1,0))))</f>
        <v>0</v>
      </c>
      <c r="AK45" s="64">
        <f>IF(AM48=0,0,IF(AM48=1,0,IF(AM48=2,1,IF(AM48=3,1,0))))</f>
        <v>0</v>
      </c>
      <c r="AL45" s="64"/>
      <c r="AM45" s="64">
        <f>IF(AN48=0,0,IF(AN48=1,0,IF(AN48=2,1,IF(AN48=3,1,0))))</f>
        <v>0</v>
      </c>
      <c r="AN45" s="64">
        <f>IF(AO48=0,0,IF(AO48=1,0,IF(AO48=2,1,IF(AO48=3,1,0))))</f>
        <v>0</v>
      </c>
      <c r="AO45" s="64">
        <f>IF(AP48=0,0,IF(AP48=1,0,IF(AP48=2,1,IF(AP48=3,1,0))))</f>
        <v>0</v>
      </c>
      <c r="AP45" s="64">
        <f>IF(AS48=0,0,IF(AS48=1,0,IF(AS48=2,1,IF(AS48=3,1,0))))</f>
        <v>0</v>
      </c>
      <c r="AQ45" s="64"/>
      <c r="AR45" s="64"/>
      <c r="AS45" s="64">
        <f>IF(AT48=0,0,IF(AT48=1,0,IF(AT48=2,1,IF(AT48=3,1,0))))</f>
        <v>0</v>
      </c>
      <c r="AT45" s="64">
        <f>IF(AU48=0,0,IF(AU48=1,0,IF(AU48=2,1,IF(AU48=3,1,0))))</f>
        <v>0</v>
      </c>
      <c r="AU45" s="64">
        <f>IF(AV48=0,0,IF(AV48=1,0,IF(AV48=2,1,IF(AV48=3,1,0))))</f>
        <v>0</v>
      </c>
      <c r="AV45" s="64">
        <f>IF(AX48=0,0,IF(AX48=1,0,IF(AX48=2,1,IF(AX48=3,1,0))))</f>
        <v>0</v>
      </c>
      <c r="AW45" s="64"/>
      <c r="AX45" s="64">
        <f>IF(AY48=0,0,IF(AY48=1,0,IF(AY48=2,1,IF(AY48=3,1,0))))</f>
        <v>1</v>
      </c>
      <c r="AY45" s="64">
        <f>IF(AZ48=0,0,IF(AZ48=1,0,IF(AZ48=2,1,IF(AZ48=3,1,0))))</f>
        <v>1</v>
      </c>
      <c r="AZ45" s="64">
        <f>IF(BA48=0,0,IF(BA48=1,0,IF(BA48=2,1,IF(BA48=3,1,0))))</f>
        <v>1</v>
      </c>
      <c r="BA45" s="64">
        <v>1</v>
      </c>
      <c r="BB45" s="64"/>
      <c r="BC45" s="64"/>
      <c r="BD45" s="64"/>
      <c r="BE45" s="64"/>
      <c r="BF45" s="64"/>
      <c r="BG45" s="64"/>
      <c r="BH45" s="64"/>
      <c r="BI45" s="64"/>
      <c r="BJ45" s="64"/>
      <c r="BK45" s="64"/>
      <c r="BL45" s="64"/>
      <c r="BM45" s="64"/>
      <c r="BN45" s="64"/>
    </row>
    <row r="46" spans="1:73" s="65" customFormat="1" ht="15.75">
      <c r="A46" s="64"/>
      <c r="B46" s="64"/>
      <c r="C46" s="64"/>
      <c r="D46" s="64"/>
      <c r="G46" s="64"/>
      <c r="H46" s="64"/>
      <c r="I46" s="64"/>
      <c r="J46" s="64"/>
      <c r="K46" s="64"/>
      <c r="L46" s="64"/>
      <c r="M46" s="64"/>
      <c r="N46" s="64"/>
      <c r="O46" s="64"/>
      <c r="P46" s="64"/>
      <c r="Q46" s="64"/>
      <c r="R46" s="64"/>
      <c r="S46" s="64"/>
      <c r="T46" s="64"/>
      <c r="U46" s="64"/>
      <c r="V46" s="66" t="s">
        <v>16</v>
      </c>
      <c r="W46" s="64"/>
      <c r="X46" s="64"/>
      <c r="Z46" s="64"/>
      <c r="AA46" s="64"/>
      <c r="AB46" s="64">
        <f>+AB34</f>
        <v>1</v>
      </c>
      <c r="AC46" s="64">
        <f t="shared" ref="AC46:BA46" si="0">+AC34</f>
        <v>1</v>
      </c>
      <c r="AD46" s="64">
        <f t="shared" si="0"/>
        <v>0</v>
      </c>
      <c r="AE46" s="64">
        <f t="shared" si="0"/>
        <v>1</v>
      </c>
      <c r="AF46" s="64"/>
      <c r="AG46" s="64"/>
      <c r="AH46" s="64">
        <f t="shared" si="0"/>
        <v>0</v>
      </c>
      <c r="AI46" s="64">
        <f t="shared" si="0"/>
        <v>1</v>
      </c>
      <c r="AJ46" s="64">
        <f t="shared" si="0"/>
        <v>1</v>
      </c>
      <c r="AK46" s="64">
        <f t="shared" si="0"/>
        <v>0</v>
      </c>
      <c r="AL46" s="64"/>
      <c r="AM46" s="64">
        <f t="shared" si="0"/>
        <v>1</v>
      </c>
      <c r="AN46" s="64">
        <f t="shared" si="0"/>
        <v>0</v>
      </c>
      <c r="AO46" s="64">
        <f t="shared" si="0"/>
        <v>0</v>
      </c>
      <c r="AP46" s="64">
        <f t="shared" si="0"/>
        <v>1</v>
      </c>
      <c r="AQ46" s="64"/>
      <c r="AR46" s="64"/>
      <c r="AS46" s="64">
        <f t="shared" si="0"/>
        <v>0</v>
      </c>
      <c r="AT46" s="64">
        <f t="shared" si="0"/>
        <v>1</v>
      </c>
      <c r="AU46" s="64">
        <f t="shared" si="0"/>
        <v>0</v>
      </c>
      <c r="AV46" s="64">
        <f t="shared" si="0"/>
        <v>0</v>
      </c>
      <c r="AW46" s="64"/>
      <c r="AX46" s="64">
        <f t="shared" si="0"/>
        <v>0</v>
      </c>
      <c r="AY46" s="64">
        <f t="shared" si="0"/>
        <v>1</v>
      </c>
      <c r="AZ46" s="64">
        <f t="shared" si="0"/>
        <v>1</v>
      </c>
      <c r="BA46" s="64">
        <f t="shared" si="0"/>
        <v>1</v>
      </c>
      <c r="BB46" s="64"/>
      <c r="BC46" s="64"/>
      <c r="BD46" s="64"/>
      <c r="BE46" s="64"/>
      <c r="BF46" s="64"/>
      <c r="BG46" s="64"/>
      <c r="BH46" s="64"/>
      <c r="BI46" s="64"/>
      <c r="BJ46" s="64"/>
      <c r="BK46" s="64"/>
      <c r="BL46" s="64"/>
      <c r="BM46" s="64"/>
      <c r="BN46" s="64"/>
    </row>
    <row r="47" spans="1:73" s="65" customFormat="1" ht="15.75">
      <c r="A47" s="64"/>
      <c r="B47" s="64"/>
      <c r="C47" s="64"/>
      <c r="D47" s="64"/>
      <c r="E47" s="64"/>
      <c r="F47" s="64"/>
      <c r="G47" s="64"/>
      <c r="H47" s="64"/>
      <c r="I47" s="64"/>
      <c r="J47" s="64"/>
      <c r="K47" s="64"/>
      <c r="L47" s="64"/>
      <c r="M47" s="64"/>
      <c r="N47" s="64"/>
      <c r="O47" s="64"/>
      <c r="P47" s="64"/>
      <c r="Q47" s="64"/>
      <c r="R47" s="64"/>
      <c r="S47" s="64"/>
      <c r="T47" s="64"/>
      <c r="U47" s="64"/>
      <c r="V47" s="66" t="s">
        <v>30</v>
      </c>
      <c r="W47" s="64"/>
      <c r="X47" s="64"/>
      <c r="Z47" s="64"/>
      <c r="AA47" s="64"/>
      <c r="AB47" s="64">
        <f>IF(AB48=0,0,IF(AB48=1,1,IF(AB48=2,0,IF(AB48=3,1,0))))</f>
        <v>1</v>
      </c>
      <c r="AC47" s="64">
        <f>IF(AC48=0,0,IF(AC48=1,1,IF(AC48=2,0,IF(AC48=3,1,0))))</f>
        <v>1</v>
      </c>
      <c r="AD47" s="64">
        <f>IF(AD48=0,0,IF(AD48=1,1,IF(AD48=2,0,IF(AD48=3,1,0))))</f>
        <v>0</v>
      </c>
      <c r="AE47" s="64">
        <f>IF(AE48=0,0,IF(AE48=1,1,IF(AE48=2,0,IF(AE48=3,1,0))))</f>
        <v>1</v>
      </c>
      <c r="AF47" s="64"/>
      <c r="AG47" s="64"/>
      <c r="AH47" s="64">
        <f>IF(AH48=0,0,IF(AH48=1,1,IF(AH48=2,0,IF(AH48=3,1,0))))</f>
        <v>0</v>
      </c>
      <c r="AI47" s="64">
        <f>IF(AI48=0,0,IF(AI48=1,1,IF(AI48=2,0,IF(AI48=3,1,0))))</f>
        <v>1</v>
      </c>
      <c r="AJ47" s="64">
        <f>IF(AJ48=0,0,IF(AJ48=1,1,IF(AJ48=2,0,IF(AJ48=3,1,0))))</f>
        <v>1</v>
      </c>
      <c r="AK47" s="64">
        <f>IF(AK48=0,0,IF(AK48=1,1,IF(AK48=2,0,IF(AK48=3,1,0))))</f>
        <v>0</v>
      </c>
      <c r="AL47" s="64"/>
      <c r="AM47" s="64">
        <f>IF(AM48=0,0,IF(AM48=1,1,IF(AM48=2,0,IF(AM48=3,1,0))))</f>
        <v>1</v>
      </c>
      <c r="AN47" s="64">
        <f>IF(AN48=0,0,IF(AN48=1,1,IF(AN48=2,0,IF(AN48=3,1,0))))</f>
        <v>0</v>
      </c>
      <c r="AO47" s="64">
        <f>IF(AO48=0,0,IF(AO48=1,1,IF(AO48=2,0,IF(AO48=3,1,0))))</f>
        <v>0</v>
      </c>
      <c r="AP47" s="64">
        <f>IF(AP48=0,0,IF(AP48=1,1,IF(AP48=2,0,IF(AP48=3,1,0))))</f>
        <v>1</v>
      </c>
      <c r="AQ47" s="64"/>
      <c r="AR47" s="64"/>
      <c r="AS47" s="64">
        <f>IF(AS48=0,0,IF(AS48=1,1,IF(AS48=2,0,IF(AS48=3,1,0))))</f>
        <v>0</v>
      </c>
      <c r="AT47" s="64">
        <f>IF(AT48=0,0,IF(AT48=1,1,IF(AT48=2,0,IF(AT48=3,1,0))))</f>
        <v>1</v>
      </c>
      <c r="AU47" s="64">
        <f>IF(AU48=0,0,IF(AU48=1,1,IF(AU48=2,0,IF(AU48=3,1,0))))</f>
        <v>0</v>
      </c>
      <c r="AV47" s="64">
        <f>IF(AV48=0,0,IF(AV48=1,1,IF(AV48=2,0,IF(AV48=3,1,0))))</f>
        <v>0</v>
      </c>
      <c r="AW47" s="64"/>
      <c r="AX47" s="64">
        <f>IF(AX48=0,0,IF(AX48=1,1,IF(AX48=2,0,IF(AX48=3,1,0))))</f>
        <v>1</v>
      </c>
      <c r="AY47" s="64">
        <f>IF(AY48=0,0,IF(AY48=1,1,IF(AY48=2,0,IF(AY48=3,1,0))))</f>
        <v>0</v>
      </c>
      <c r="AZ47" s="64">
        <f>IF(AZ48=0,0,IF(AZ48=1,1,IF(AZ48=2,0,IF(AZ48=3,1,0))))</f>
        <v>0</v>
      </c>
      <c r="BA47" s="64">
        <f>IF(BA48=0,0,IF(BA48=1,1,IF(BA48=2,0,IF(BA48=3,1,0))))</f>
        <v>0</v>
      </c>
      <c r="BC47" s="64"/>
      <c r="BD47" s="64"/>
      <c r="BE47" s="64"/>
      <c r="BF47" s="64"/>
      <c r="BG47" s="64"/>
      <c r="BH47" s="64"/>
      <c r="BI47" s="64"/>
      <c r="BJ47" s="64"/>
      <c r="BK47" s="64"/>
      <c r="BL47" s="64"/>
      <c r="BM47" s="64"/>
      <c r="BN47" s="64"/>
    </row>
    <row r="48" spans="1:73" s="65" customFormat="1" ht="15.7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f>SUM(AB45:AB46)</f>
        <v>1</v>
      </c>
      <c r="AC48" s="64">
        <f>SUM(AC45:AC46)</f>
        <v>1</v>
      </c>
      <c r="AD48" s="64">
        <f>SUM(AD45:AD46)</f>
        <v>0</v>
      </c>
      <c r="AE48" s="64">
        <f>SUM(AE45:AE46)</f>
        <v>1</v>
      </c>
      <c r="AF48" s="64"/>
      <c r="AG48" s="64"/>
      <c r="AH48" s="64">
        <f>SUM(AH45:AH46)</f>
        <v>0</v>
      </c>
      <c r="AI48" s="64">
        <f>SUM(AI45:AI46)</f>
        <v>1</v>
      </c>
      <c r="AJ48" s="64">
        <f>SUM(AJ45:AJ46)</f>
        <v>1</v>
      </c>
      <c r="AK48" s="64">
        <f>SUM(AK45:AK46)</f>
        <v>0</v>
      </c>
      <c r="AL48" s="64"/>
      <c r="AM48" s="64">
        <f>SUM(AM45:AM46)</f>
        <v>1</v>
      </c>
      <c r="AN48" s="64">
        <f>SUM(AN45:AN46)</f>
        <v>0</v>
      </c>
      <c r="AO48" s="64">
        <f>SUM(AO45:AO46)</f>
        <v>0</v>
      </c>
      <c r="AP48" s="64">
        <f>SUM(AP45:AP46)</f>
        <v>1</v>
      </c>
      <c r="AQ48" s="64"/>
      <c r="AR48" s="64"/>
      <c r="AS48" s="64">
        <f>SUM(AS45:AS46)</f>
        <v>0</v>
      </c>
      <c r="AT48" s="64">
        <f>SUM(AT45:AT46)</f>
        <v>1</v>
      </c>
      <c r="AU48" s="64">
        <f>SUM(AU45:AU46)</f>
        <v>0</v>
      </c>
      <c r="AV48" s="64">
        <f>SUM(AV45:AV46)</f>
        <v>0</v>
      </c>
      <c r="AW48" s="64"/>
      <c r="AX48" s="64">
        <f>SUM(AX45:AX46)</f>
        <v>1</v>
      </c>
      <c r="AY48" s="64">
        <f>SUM(AY45:AY46)</f>
        <v>2</v>
      </c>
      <c r="AZ48" s="64">
        <f>SUM(AZ45:AZ46)</f>
        <v>2</v>
      </c>
      <c r="BA48" s="64">
        <f>SUM(BA45:BA46)</f>
        <v>2</v>
      </c>
      <c r="BC48" s="64"/>
      <c r="BD48" s="64"/>
      <c r="BE48" s="64"/>
      <c r="BF48" s="64"/>
      <c r="BG48" s="64"/>
      <c r="BH48" s="64"/>
      <c r="BI48" s="64"/>
      <c r="BJ48" s="64"/>
      <c r="BK48" s="64"/>
      <c r="BL48" s="64"/>
      <c r="BM48" s="64"/>
      <c r="BN48" s="64"/>
    </row>
    <row r="49" spans="1:66" s="65" customFormat="1" ht="15.7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f>+AB47*8</f>
        <v>8</v>
      </c>
      <c r="AC49" s="64">
        <f>+AC47*4</f>
        <v>4</v>
      </c>
      <c r="AD49" s="64">
        <f>+AD47*2</f>
        <v>0</v>
      </c>
      <c r="AE49" s="64">
        <f>+AE47</f>
        <v>1</v>
      </c>
      <c r="AF49" s="64"/>
      <c r="AG49" s="64"/>
      <c r="AH49" s="64">
        <f>+AH47*8</f>
        <v>0</v>
      </c>
      <c r="AI49" s="64">
        <f>+AI47*4</f>
        <v>4</v>
      </c>
      <c r="AJ49" s="64">
        <f>+AJ47*2</f>
        <v>2</v>
      </c>
      <c r="AK49" s="64">
        <f>+AK47</f>
        <v>0</v>
      </c>
      <c r="AL49" s="64"/>
      <c r="AM49" s="64">
        <f>+AM47*8</f>
        <v>8</v>
      </c>
      <c r="AN49" s="64">
        <f>+AN47*4</f>
        <v>0</v>
      </c>
      <c r="AO49" s="64">
        <f>+AO47*2</f>
        <v>0</v>
      </c>
      <c r="AP49" s="64">
        <f>+AP47</f>
        <v>1</v>
      </c>
      <c r="AQ49" s="64"/>
      <c r="AR49" s="64"/>
      <c r="AS49" s="64">
        <f>+AS47*8</f>
        <v>0</v>
      </c>
      <c r="AT49" s="64">
        <f>+AT47*4</f>
        <v>4</v>
      </c>
      <c r="AU49" s="64">
        <f>+AU47*2</f>
        <v>0</v>
      </c>
      <c r="AV49" s="64">
        <f>+AV47</f>
        <v>0</v>
      </c>
      <c r="AW49" s="64"/>
      <c r="AX49" s="64">
        <f>+AX47*8</f>
        <v>8</v>
      </c>
      <c r="AY49" s="64">
        <f>+AY47*4</f>
        <v>0</v>
      </c>
      <c r="AZ49" s="64">
        <f>+AZ47*2</f>
        <v>0</v>
      </c>
      <c r="BA49" s="64">
        <f>+BA47</f>
        <v>0</v>
      </c>
      <c r="BC49" s="64"/>
      <c r="BD49" s="64"/>
      <c r="BE49" s="64"/>
      <c r="BF49" s="64"/>
      <c r="BG49" s="64"/>
      <c r="BH49" s="64"/>
      <c r="BI49" s="64"/>
      <c r="BJ49" s="64"/>
      <c r="BK49" s="64"/>
      <c r="BL49" s="64"/>
      <c r="BM49" s="64"/>
      <c r="BN49" s="64"/>
    </row>
    <row r="50" spans="1:66" s="65" customFormat="1" ht="15.75">
      <c r="A50" s="64"/>
      <c r="B50" s="64"/>
      <c r="C50" s="64"/>
      <c r="D50" s="64"/>
      <c r="E50" s="64"/>
      <c r="F50" s="64"/>
      <c r="G50" s="64"/>
      <c r="H50" s="64"/>
      <c r="I50" s="64"/>
      <c r="J50" s="64"/>
      <c r="K50" s="64"/>
      <c r="L50" s="64"/>
      <c r="M50" s="64"/>
      <c r="N50" s="64"/>
      <c r="O50" s="64"/>
      <c r="P50" s="64"/>
      <c r="Q50" s="64"/>
      <c r="R50" s="64"/>
      <c r="S50" s="64"/>
      <c r="T50" s="64"/>
      <c r="U50" s="64"/>
      <c r="V50" s="66" t="s">
        <v>30</v>
      </c>
      <c r="W50" s="64"/>
      <c r="X50" s="64"/>
      <c r="Y50" s="64"/>
      <c r="Z50" s="64"/>
      <c r="AA50" s="64"/>
      <c r="AB50" s="66" t="str">
        <f>IF(AE50=0,0,IF(AE50=1,1,IF(AE50=2,2,IF(AE50=3,3,IF(AE50=4,4,IF(AE50=5,5,IF(AE50=6,6,IF(AE50=7,7,IF(AE50=8,8,IF(AE50=9,9,IF(AE50=10,"A",IF(AE50=11,"B",IF(AE50=12,"C",IF(AE50=13,"D",IF(AE50=14,"E",IF(AE50=15,"F",0))))))))))))))))</f>
        <v>D</v>
      </c>
      <c r="AD50" s="64"/>
      <c r="AE50" s="64">
        <f>SUM(AB49:AE49)</f>
        <v>13</v>
      </c>
      <c r="AF50" s="64"/>
      <c r="AG50" s="64"/>
      <c r="AI50" s="64">
        <f>SUM(AH49:AK49)</f>
        <v>6</v>
      </c>
      <c r="AJ50" s="64"/>
      <c r="AK50" s="66">
        <f>IF(AI50=0,0,IF(AI50=1,1,IF(AI50=2,2,IF(AI50=3,3,IF(AI50=4,4,IF(AI50=5,5,IF(AI50=6,6,IF(AI50=7,7,IF(AI50=8,8,IF(AI50=9,9,IF(AI50=10,"A",IF(AI50=11,"B",IF(AI50=12,"C",IF(AI50=13,"D",IF(AI50=14,"E",IF(AI50=15,"F",0))))))))))))))))</f>
        <v>6</v>
      </c>
      <c r="AL50" s="64"/>
      <c r="AM50" s="66">
        <f>IF(AP50=0,0,IF(AP50=1,1,IF(AP50=2,2,IF(AP50=3,3,IF(AP50=4,4,IF(AP50=5,5,IF(AP50=6,6,IF(AP50=7,7,IF(AP50=8,8,IF(AP50=9,9,IF(AP50=10,"A",IF(AP50=11,"B",IF(AP50=12,"C",IF(AP50=13,"D",IF(AP50=14,"E",IF(AP50=15,"F",0))))))))))))))))</f>
        <v>9</v>
      </c>
      <c r="AN50" s="64"/>
      <c r="AO50" s="64"/>
      <c r="AP50" s="64">
        <f>SUM(AM49:AP49)</f>
        <v>9</v>
      </c>
      <c r="AQ50" s="64"/>
      <c r="AR50" s="64"/>
      <c r="AT50" s="64">
        <f>SUM(AS49:AV49)</f>
        <v>4</v>
      </c>
      <c r="AU50" s="64"/>
      <c r="AV50" s="66">
        <f>IF(AT50=0,0,IF(AT50=1,1,IF(AT50=2,2,IF(AT50=3,3,IF(AT50=4,4,IF(AT50=5,5,IF(AT50=6,6,IF(AT50=7,7,IF(AT50=8,8,IF(AT50=9,9,IF(AT50=10,"A",IF(AT50=11,"B",IF(AT50=12,"C",IF(AT50=13,"D",IF(AT50=14,"E",IF(AT50=15,"F",0))))))))))))))))</f>
        <v>4</v>
      </c>
      <c r="AW50" s="64"/>
      <c r="AX50" s="66">
        <f>IF(BA50=0,0,IF(BA50=1,1,IF(BA50=2,2,IF(BA50=3,3,IF(BA50=4,4,IF(BA50=5,5,IF(BA50=6,6,IF(BA50=7,7,IF(BA50=8,8,IF(BA50=9,9,IF(BA50=10,"A",IF(BA50=11,"B",IF(BA50=12,"C",IF(BA50=13,"D",IF(BA50=14,"E",IF(BA50=15,"F",0))))))))))))))))</f>
        <v>8</v>
      </c>
      <c r="AY50" s="64"/>
      <c r="AZ50" s="64"/>
      <c r="BA50" s="64">
        <f>SUM(AX49:BA49)</f>
        <v>8</v>
      </c>
      <c r="BC50" s="64"/>
      <c r="BD50" s="64"/>
      <c r="BE50" s="64"/>
      <c r="BF50" s="64"/>
      <c r="BG50" s="64"/>
    </row>
    <row r="51" spans="1:66" ht="15.75">
      <c r="A51" s="64"/>
      <c r="B51" s="1"/>
      <c r="C51" s="1"/>
      <c r="D51" s="1"/>
      <c r="E51" s="1"/>
      <c r="F51" s="1"/>
      <c r="G51" s="1"/>
      <c r="BC51" s="1"/>
      <c r="BD51" s="1"/>
      <c r="BE51" s="1"/>
      <c r="BF51" s="1"/>
      <c r="BG51" s="1"/>
    </row>
    <row r="52" spans="1:66" ht="15.75">
      <c r="A52" s="64"/>
      <c r="B52" s="1"/>
      <c r="C52" s="1"/>
      <c r="D52" s="1"/>
      <c r="E52" s="1"/>
      <c r="F52" s="1"/>
      <c r="G52" s="1"/>
      <c r="BC52" s="1"/>
      <c r="BD52" s="1"/>
      <c r="BE52" s="1"/>
      <c r="BF52" s="1"/>
      <c r="BG52" s="1"/>
    </row>
    <row r="53" spans="1:66" ht="15.75">
      <c r="A53" s="64"/>
      <c r="B53" s="1"/>
      <c r="C53" s="1"/>
      <c r="D53" s="1"/>
      <c r="E53" s="1"/>
      <c r="F53" s="1"/>
      <c r="G53" s="1"/>
      <c r="H53" s="1"/>
      <c r="I53" s="1"/>
      <c r="J53" s="1"/>
      <c r="K53" s="1"/>
      <c r="L53" s="1"/>
      <c r="M53" s="1"/>
      <c r="N53" s="1"/>
      <c r="O53" s="1"/>
      <c r="P53" s="1"/>
      <c r="Q53" s="1"/>
      <c r="R53" s="1"/>
      <c r="S53" s="1"/>
      <c r="T53" s="1"/>
      <c r="BC53" s="1"/>
      <c r="BD53" s="1"/>
      <c r="BE53" s="1"/>
      <c r="BF53" s="1"/>
      <c r="BG53" s="1"/>
    </row>
    <row r="54" spans="1:66" ht="15.75">
      <c r="A54" s="64"/>
      <c r="B54" s="1"/>
      <c r="C54" s="1"/>
      <c r="D54" s="1"/>
      <c r="E54" s="1"/>
      <c r="F54" s="1"/>
      <c r="G54" s="1"/>
      <c r="H54" s="1"/>
      <c r="I54" s="1"/>
      <c r="J54" s="1"/>
      <c r="K54" s="1"/>
      <c r="L54" s="1"/>
      <c r="M54" s="1"/>
      <c r="N54" s="1"/>
      <c r="O54" s="1"/>
      <c r="P54" s="1"/>
      <c r="Q54" s="1"/>
      <c r="R54" s="1"/>
      <c r="S54" s="1"/>
      <c r="T54" s="1"/>
    </row>
    <row r="55" spans="1:66" ht="15.75">
      <c r="E55" s="1"/>
      <c r="F55" s="1"/>
      <c r="G55" s="1"/>
      <c r="H55" s="1"/>
      <c r="I55" s="1"/>
      <c r="J55" s="1"/>
      <c r="K55" s="1"/>
      <c r="L55" s="1"/>
      <c r="M55" s="1"/>
      <c r="N55" s="1"/>
      <c r="O55" s="1"/>
      <c r="P55" s="1"/>
      <c r="Q55" s="1"/>
      <c r="R55" s="1"/>
      <c r="S55" s="1"/>
      <c r="T55" s="1"/>
    </row>
  </sheetData>
  <sheetProtection password="EA60" sheet="1" objects="1" scenarios="1"/>
  <dataValidations count="3">
    <dataValidation type="list" allowBlank="1" showInputMessage="1" showErrorMessage="1" sqref="O10 X10 Z10 M10 X18 BO39 BQ39 BQ41 BO41 O14 M14 Z14 X14 O18 M18 Z18 M5 O5 X5 Z5">
      <formula1>$A$3:$A$18</formula1>
    </dataValidation>
    <dataValidation type="list" allowBlank="1" showInputMessage="1" showErrorMessage="1" sqref="C21">
      <formula1>$A$19:$A$20</formula1>
    </dataValidation>
    <dataValidation type="list" allowBlank="1" showInputMessage="1" showErrorMessage="1" sqref="E21">
      <formula1>$A$21:$A$22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 REGISTRO</vt:lpstr>
      <vt:lpstr>V REGISTRO</vt:lpstr>
      <vt:lpstr>R INMEDIATO</vt:lpstr>
      <vt:lpstr>V INMEDIATO</vt:lpstr>
      <vt:lpstr>R DIRECTO</vt:lpstr>
      <vt:lpstr>V DIRECTO</vt:lpstr>
      <vt:lpstr>R REGISTRO INDIRECTO</vt:lpstr>
      <vt:lpstr>V REGISTRO INDIRECTO</vt:lpstr>
      <vt:lpstr>R BASE MAS INDICE</vt:lpstr>
      <vt:lpstr>V BASE MAS INDICE</vt:lpstr>
      <vt:lpstr>R RELATIVA DE REGISTRO</vt:lpstr>
      <vt:lpstr>V RELATIVA DE REGISTROS</vt:lpstr>
      <vt:lpstr>R BASE RELATIVA MAS INDICE</vt:lpstr>
      <vt:lpstr>V BASE RELATIVA MAS INDICE</vt:lpstr>
      <vt:lpstr>R INDICE ESCALADO</vt:lpstr>
      <vt:lpstr>V INDICE ESCALADO</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2011-09-10T03:05:31Z</dcterms:created>
  <dcterms:modified xsi:type="dcterms:W3CDTF">2012-11-15T06:53:40Z</dcterms:modified>
</cp:coreProperties>
</file>